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M:\Monthly Statistical Bulletin\"/>
    </mc:Choice>
  </mc:AlternateContent>
  <xr:revisionPtr revIDLastSave="0" documentId="13_ncr:1_{3078F13E-2357-4058-B42F-5890235E8C7C}" xr6:coauthVersionLast="47" xr6:coauthVersionMax="47" xr10:uidLastSave="{00000000-0000-0000-0000-000000000000}"/>
  <bookViews>
    <workbookView xWindow="-110" yWindow="-110" windowWidth="19420" windowHeight="10420" tabRatio="676" xr2:uid="{00000000-000D-0000-FFFF-FFFF00000000}"/>
  </bookViews>
  <sheets>
    <sheet name="4.3 Dwelling approvals" sheetId="5" r:id="rId1"/>
    <sheet name="4.3 Data" sheetId="18" r:id="rId2"/>
    <sheet name="Module1" sheetId="11" state="veryHidden" r:id="rId3"/>
  </sheets>
  <definedNames>
    <definedName name="_xlnm.Print_Area" localSheetId="0">'4.3 Dwelling approvals'!$A$1:$L$61</definedName>
  </definedNames>
  <calcPr calcId="191029"/>
  <customWorkbookViews>
    <customWorkbookView name="Barber - Personal View" guid="{B0BF43C2-6F2A-11D2-9697-00AA00CEF174}" mergeInterval="0" personalView="1" maximized="1" windowWidth="979" windowHeight="602" tabRatio="617" activeSheetId="9"/>
    <customWorkbookView name="Greg Baker - Personal View" guid="{430AE4C6-590D-11D2-83D4-00AA004B8446}" mergeInterval="0" personalView="1" maximized="1" windowWidth="1020" windowHeight="602" tabRatio="617" activeSheetId="2"/>
    <customWorkbookView name="Winterg - Personal View" guid="{8A385341-5918-11D2-89A0-00AA00515AAD}" mergeInterval="0" personalView="1" maximized="1" windowWidth="742" windowHeight="430" tabRatio="617" activeSheetId="9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5" l="1"/>
  <c r="F43" i="5"/>
  <c r="F472" i="18"/>
  <c r="E472" i="18"/>
  <c r="D472" i="18"/>
  <c r="F26" i="5"/>
  <c r="E471" i="18"/>
  <c r="D471" i="18"/>
  <c r="F42" i="5" s="1"/>
  <c r="F41" i="5"/>
  <c r="F25" i="5"/>
  <c r="E470" i="18"/>
  <c r="D470" i="18"/>
  <c r="F24" i="5" l="1"/>
  <c r="E469" i="18"/>
  <c r="D469" i="18"/>
  <c r="F40" i="5" s="1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2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215" i="18"/>
  <c r="E216" i="18"/>
  <c r="E217" i="18"/>
  <c r="E218" i="18"/>
  <c r="E219" i="18"/>
  <c r="E220" i="18"/>
  <c r="E221" i="18"/>
  <c r="E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7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E260" i="18"/>
  <c r="E261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6" i="18"/>
  <c r="E277" i="18"/>
  <c r="E278" i="18"/>
  <c r="E279" i="18"/>
  <c r="E280" i="18"/>
  <c r="E281" i="18"/>
  <c r="E282" i="18"/>
  <c r="E283" i="18"/>
  <c r="E284" i="18"/>
  <c r="E285" i="18"/>
  <c r="E286" i="18"/>
  <c r="E287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300" i="18"/>
  <c r="E301" i="18"/>
  <c r="E302" i="18"/>
  <c r="E303" i="18"/>
  <c r="E304" i="18"/>
  <c r="E305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4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1" i="18"/>
  <c r="E352" i="18"/>
  <c r="E353" i="18"/>
  <c r="E354" i="18"/>
  <c r="E355" i="18"/>
  <c r="E356" i="18"/>
  <c r="E357" i="18"/>
  <c r="E358" i="18"/>
  <c r="E359" i="18"/>
  <c r="E360" i="18"/>
  <c r="E361" i="18"/>
  <c r="E362" i="18"/>
  <c r="E363" i="18"/>
  <c r="E364" i="18"/>
  <c r="E365" i="18"/>
  <c r="E366" i="18"/>
  <c r="E367" i="18"/>
  <c r="E368" i="18"/>
  <c r="E369" i="18"/>
  <c r="E370" i="18"/>
  <c r="E371" i="18"/>
  <c r="E372" i="18"/>
  <c r="E373" i="18"/>
  <c r="E374" i="18"/>
  <c r="E375" i="18"/>
  <c r="E376" i="18"/>
  <c r="E377" i="18"/>
  <c r="E378" i="18"/>
  <c r="E379" i="18"/>
  <c r="E380" i="18"/>
  <c r="E381" i="18"/>
  <c r="E382" i="18"/>
  <c r="E383" i="18"/>
  <c r="E384" i="18"/>
  <c r="E385" i="18"/>
  <c r="E386" i="18"/>
  <c r="E387" i="18"/>
  <c r="E388" i="18"/>
  <c r="E389" i="18"/>
  <c r="E390" i="18"/>
  <c r="E391" i="18"/>
  <c r="E392" i="18"/>
  <c r="E393" i="18"/>
  <c r="E394" i="18"/>
  <c r="E395" i="18"/>
  <c r="E396" i="18"/>
  <c r="E397" i="18"/>
  <c r="E398" i="18"/>
  <c r="E399" i="18"/>
  <c r="E400" i="18"/>
  <c r="E401" i="18"/>
  <c r="E402" i="18"/>
  <c r="E403" i="18"/>
  <c r="E404" i="18"/>
  <c r="E405" i="18"/>
  <c r="E406" i="18"/>
  <c r="E407" i="18"/>
  <c r="E408" i="18"/>
  <c r="E409" i="18"/>
  <c r="E410" i="18"/>
  <c r="E411" i="18"/>
  <c r="E412" i="18"/>
  <c r="E413" i="18"/>
  <c r="E414" i="18"/>
  <c r="E415" i="18"/>
  <c r="E416" i="18"/>
  <c r="E417" i="18"/>
  <c r="E418" i="18"/>
  <c r="E419" i="18"/>
  <c r="E420" i="18"/>
  <c r="E421" i="18"/>
  <c r="E422" i="18"/>
  <c r="E423" i="18"/>
  <c r="E424" i="18"/>
  <c r="E425" i="18"/>
  <c r="E426" i="18"/>
  <c r="E427" i="18"/>
  <c r="B32" i="5" s="1"/>
  <c r="E428" i="18"/>
  <c r="E429" i="18"/>
  <c r="E430" i="18"/>
  <c r="E431" i="18"/>
  <c r="E432" i="18"/>
  <c r="E433" i="18"/>
  <c r="E434" i="18"/>
  <c r="E435" i="18"/>
  <c r="E436" i="18"/>
  <c r="E437" i="18"/>
  <c r="E438" i="18"/>
  <c r="E439" i="18"/>
  <c r="C32" i="5" s="1"/>
  <c r="E440" i="18"/>
  <c r="E441" i="18"/>
  <c r="E442" i="18"/>
  <c r="E443" i="18"/>
  <c r="E444" i="18"/>
  <c r="E445" i="18"/>
  <c r="E446" i="18"/>
  <c r="E447" i="18"/>
  <c r="E448" i="18"/>
  <c r="E449" i="18"/>
  <c r="E450" i="18"/>
  <c r="E451" i="18"/>
  <c r="D32" i="5" s="1"/>
  <c r="E452" i="18"/>
  <c r="E453" i="18"/>
  <c r="E454" i="18"/>
  <c r="E455" i="18"/>
  <c r="E456" i="18"/>
  <c r="E457" i="18"/>
  <c r="E458" i="18"/>
  <c r="F470" i="18" s="1"/>
  <c r="E459" i="18"/>
  <c r="F471" i="18" s="1"/>
  <c r="E460" i="18"/>
  <c r="E461" i="18"/>
  <c r="E462" i="18"/>
  <c r="E463" i="18"/>
  <c r="E32" i="5" s="1"/>
  <c r="E464" i="18"/>
  <c r="E465" i="18"/>
  <c r="E466" i="18"/>
  <c r="E467" i="18"/>
  <c r="E468" i="18"/>
  <c r="E19" i="18"/>
  <c r="F469" i="18" l="1"/>
  <c r="F31" i="18"/>
  <c r="F468" i="18"/>
  <c r="F467" i="18"/>
  <c r="F39" i="5"/>
  <c r="F38" i="5"/>
  <c r="F23" i="5"/>
  <c r="F22" i="5"/>
  <c r="F466" i="18"/>
  <c r="D468" i="18"/>
  <c r="D467" i="18"/>
  <c r="F21" i="5"/>
  <c r="D466" i="18"/>
  <c r="F37" i="5" s="1"/>
  <c r="F20" i="5"/>
  <c r="D465" i="18"/>
  <c r="F36" i="5" s="1"/>
  <c r="F19" i="5" l="1"/>
  <c r="E30" i="5"/>
  <c r="D464" i="18"/>
  <c r="F35" i="5" s="1"/>
  <c r="D463" i="18"/>
  <c r="E46" i="5" s="1"/>
  <c r="E29" i="5" l="1"/>
  <c r="D462" i="18"/>
  <c r="E45" i="5" s="1"/>
  <c r="E28" i="5" l="1"/>
  <c r="D461" i="18"/>
  <c r="E44" i="5" s="1"/>
  <c r="E27" i="5" l="1"/>
  <c r="D460" i="18"/>
  <c r="E43" i="5" s="1"/>
  <c r="E26" i="5" l="1"/>
  <c r="D459" i="18"/>
  <c r="E42" i="5" s="1"/>
  <c r="E25" i="5" l="1"/>
  <c r="D458" i="18"/>
  <c r="E41" i="5" s="1"/>
  <c r="E24" i="5" l="1"/>
  <c r="D457" i="18"/>
  <c r="E40" i="5" s="1"/>
  <c r="E22" i="5" l="1"/>
  <c r="E23" i="5"/>
  <c r="D456" i="18"/>
  <c r="E39" i="5" s="1"/>
  <c r="D455" i="18"/>
  <c r="E38" i="5" s="1"/>
  <c r="E21" i="5" l="1"/>
  <c r="F465" i="18"/>
  <c r="D454" i="18"/>
  <c r="E37" i="5" s="1"/>
  <c r="E20" i="5" l="1"/>
  <c r="D453" i="18"/>
  <c r="E36" i="5" s="1"/>
  <c r="F464" i="18"/>
  <c r="E19" i="5" l="1"/>
  <c r="D452" i="18"/>
  <c r="E35" i="5" s="1"/>
  <c r="F463" i="18"/>
  <c r="E48" i="5" s="1"/>
  <c r="D30" i="5" l="1"/>
  <c r="D451" i="18"/>
  <c r="D46" i="5" s="1"/>
  <c r="F462" i="18" l="1"/>
  <c r="D29" i="5"/>
  <c r="F461" i="18" l="1"/>
  <c r="D450" i="18"/>
  <c r="D45" i="5" s="1"/>
  <c r="F38" i="18"/>
  <c r="F39" i="18"/>
  <c r="F40" i="18"/>
  <c r="F46" i="18"/>
  <c r="F47" i="18"/>
  <c r="F48" i="18"/>
  <c r="F49" i="18"/>
  <c r="F54" i="18"/>
  <c r="F55" i="18"/>
  <c r="F56" i="18"/>
  <c r="F62" i="18"/>
  <c r="F63" i="18"/>
  <c r="F64" i="18"/>
  <c r="F65" i="18"/>
  <c r="F70" i="18"/>
  <c r="F71" i="18"/>
  <c r="F72" i="18"/>
  <c r="F73" i="18"/>
  <c r="F78" i="18"/>
  <c r="F79" i="18"/>
  <c r="F80" i="18"/>
  <c r="F81" i="18"/>
  <c r="F86" i="18"/>
  <c r="F87" i="18"/>
  <c r="F88" i="18"/>
  <c r="F89" i="18"/>
  <c r="F94" i="18"/>
  <c r="F95" i="18"/>
  <c r="F96" i="18"/>
  <c r="F97" i="18"/>
  <c r="F102" i="18"/>
  <c r="F103" i="18"/>
  <c r="F104" i="18"/>
  <c r="F105" i="18"/>
  <c r="F110" i="18"/>
  <c r="F111" i="18"/>
  <c r="F112" i="18"/>
  <c r="F113" i="18"/>
  <c r="F118" i="18"/>
  <c r="F119" i="18"/>
  <c r="F120" i="18"/>
  <c r="F121" i="18"/>
  <c r="F126" i="18"/>
  <c r="F127" i="18"/>
  <c r="F128" i="18"/>
  <c r="F129" i="18"/>
  <c r="F134" i="18"/>
  <c r="F135" i="18"/>
  <c r="F136" i="18"/>
  <c r="F137" i="18"/>
  <c r="F142" i="18"/>
  <c r="F143" i="18"/>
  <c r="F144" i="18"/>
  <c r="F145" i="18"/>
  <c r="F150" i="18"/>
  <c r="F151" i="18"/>
  <c r="F152" i="18"/>
  <c r="F153" i="18"/>
  <c r="F158" i="18"/>
  <c r="F159" i="18"/>
  <c r="F160" i="18"/>
  <c r="F161" i="18"/>
  <c r="F166" i="18"/>
  <c r="F167" i="18"/>
  <c r="F168" i="18"/>
  <c r="F169" i="18"/>
  <c r="F174" i="18"/>
  <c r="F175" i="18"/>
  <c r="F176" i="18"/>
  <c r="F182" i="18"/>
  <c r="F183" i="18"/>
  <c r="F184" i="18"/>
  <c r="F185" i="18"/>
  <c r="F190" i="18"/>
  <c r="F191" i="18"/>
  <c r="F192" i="18"/>
  <c r="F193" i="18"/>
  <c r="F198" i="18"/>
  <c r="F199" i="18"/>
  <c r="F200" i="18"/>
  <c r="F201" i="18"/>
  <c r="F206" i="18"/>
  <c r="F207" i="18"/>
  <c r="F208" i="18"/>
  <c r="F209" i="18"/>
  <c r="F214" i="18"/>
  <c r="F215" i="18"/>
  <c r="F216" i="18"/>
  <c r="F217" i="18"/>
  <c r="F222" i="18"/>
  <c r="F223" i="18"/>
  <c r="F224" i="18"/>
  <c r="F225" i="18"/>
  <c r="F230" i="18"/>
  <c r="F231" i="18"/>
  <c r="F232" i="18"/>
  <c r="F233" i="18"/>
  <c r="F238" i="18"/>
  <c r="F239" i="18"/>
  <c r="F240" i="18"/>
  <c r="F246" i="18"/>
  <c r="F247" i="18"/>
  <c r="F248" i="18"/>
  <c r="F249" i="18"/>
  <c r="F254" i="18"/>
  <c r="F255" i="18"/>
  <c r="F256" i="18"/>
  <c r="F257" i="18"/>
  <c r="F262" i="18"/>
  <c r="F263" i="18"/>
  <c r="F264" i="18"/>
  <c r="F265" i="18"/>
  <c r="F270" i="18"/>
  <c r="F271" i="18"/>
  <c r="F272" i="18"/>
  <c r="F278" i="18"/>
  <c r="F279" i="18"/>
  <c r="F280" i="18"/>
  <c r="F281" i="18"/>
  <c r="F286" i="18"/>
  <c r="F287" i="18"/>
  <c r="F288" i="18"/>
  <c r="F289" i="18"/>
  <c r="F294" i="18"/>
  <c r="F295" i="18"/>
  <c r="F296" i="18"/>
  <c r="F297" i="18"/>
  <c r="F302" i="18"/>
  <c r="F303" i="18"/>
  <c r="F304" i="18"/>
  <c r="F310" i="18"/>
  <c r="F311" i="18"/>
  <c r="F313" i="18"/>
  <c r="F318" i="18"/>
  <c r="F319" i="18"/>
  <c r="F320" i="18"/>
  <c r="F321" i="18"/>
  <c r="F326" i="18"/>
  <c r="F327" i="18"/>
  <c r="F328" i="18"/>
  <c r="F329" i="18"/>
  <c r="F334" i="18"/>
  <c r="F335" i="18"/>
  <c r="F336" i="18"/>
  <c r="F337" i="18"/>
  <c r="F342" i="18"/>
  <c r="F343" i="18"/>
  <c r="F344" i="18"/>
  <c r="F345" i="18"/>
  <c r="F350" i="18"/>
  <c r="F351" i="18"/>
  <c r="F352" i="18"/>
  <c r="F353" i="18"/>
  <c r="F358" i="18"/>
  <c r="F359" i="18"/>
  <c r="F360" i="18"/>
  <c r="F361" i="18"/>
  <c r="F366" i="18"/>
  <c r="F367" i="18"/>
  <c r="F368" i="18"/>
  <c r="F369" i="18"/>
  <c r="F374" i="18"/>
  <c r="F375" i="18"/>
  <c r="F376" i="18"/>
  <c r="F377" i="18"/>
  <c r="F382" i="18"/>
  <c r="F383" i="18"/>
  <c r="F384" i="18"/>
  <c r="F385" i="18"/>
  <c r="F390" i="18"/>
  <c r="F391" i="18"/>
  <c r="F392" i="18"/>
  <c r="F398" i="18"/>
  <c r="F399" i="18"/>
  <c r="F400" i="18"/>
  <c r="F401" i="18"/>
  <c r="F406" i="18"/>
  <c r="F407" i="18"/>
  <c r="F408" i="18"/>
  <c r="F409" i="18"/>
  <c r="F414" i="18"/>
  <c r="F415" i="18"/>
  <c r="F416" i="18"/>
  <c r="F417" i="18"/>
  <c r="F422" i="18"/>
  <c r="F423" i="18"/>
  <c r="F424" i="18"/>
  <c r="F430" i="18"/>
  <c r="F431" i="18"/>
  <c r="F432" i="18"/>
  <c r="F433" i="18"/>
  <c r="F312" i="18" l="1"/>
  <c r="F447" i="18"/>
  <c r="F459" i="18"/>
  <c r="F448" i="18"/>
  <c r="F460" i="18"/>
  <c r="F333" i="18"/>
  <c r="F197" i="18"/>
  <c r="F429" i="18"/>
  <c r="F413" i="18"/>
  <c r="F397" i="18"/>
  <c r="F381" i="18"/>
  <c r="F365" i="18"/>
  <c r="F349" i="18"/>
  <c r="F325" i="18"/>
  <c r="F309" i="18"/>
  <c r="F293" i="18"/>
  <c r="F277" i="18"/>
  <c r="F261" i="18"/>
  <c r="F229" i="18"/>
  <c r="F213" i="18"/>
  <c r="F189" i="18"/>
  <c r="F165" i="18"/>
  <c r="F149" i="18"/>
  <c r="F133" i="18"/>
  <c r="F117" i="18"/>
  <c r="F101" i="18"/>
  <c r="F85" i="18"/>
  <c r="F69" i="18"/>
  <c r="F45" i="18"/>
  <c r="F436" i="18"/>
  <c r="F428" i="18"/>
  <c r="F420" i="18"/>
  <c r="F412" i="18"/>
  <c r="F404" i="18"/>
  <c r="F396" i="18"/>
  <c r="F388" i="18"/>
  <c r="F380" i="18"/>
  <c r="F372" i="18"/>
  <c r="F364" i="18"/>
  <c r="F356" i="18"/>
  <c r="F348" i="18"/>
  <c r="F340" i="18"/>
  <c r="F332" i="18"/>
  <c r="F324" i="18"/>
  <c r="F316" i="18"/>
  <c r="F308" i="18"/>
  <c r="F300" i="18"/>
  <c r="F292" i="18"/>
  <c r="F284" i="18"/>
  <c r="F276" i="18"/>
  <c r="F268" i="18"/>
  <c r="F260" i="18"/>
  <c r="F252" i="18"/>
  <c r="F244" i="18"/>
  <c r="F236" i="18"/>
  <c r="F228" i="18"/>
  <c r="F220" i="18"/>
  <c r="F212" i="18"/>
  <c r="F204" i="18"/>
  <c r="F196" i="18"/>
  <c r="F188" i="18"/>
  <c r="F180" i="18"/>
  <c r="F172" i="18"/>
  <c r="F164" i="18"/>
  <c r="F156" i="18"/>
  <c r="F148" i="18"/>
  <c r="F140" i="18"/>
  <c r="F132" i="18"/>
  <c r="F124" i="18"/>
  <c r="F116" i="18"/>
  <c r="F108" i="18"/>
  <c r="F100" i="18"/>
  <c r="F92" i="18"/>
  <c r="F84" i="18"/>
  <c r="F76" i="18"/>
  <c r="F68" i="18"/>
  <c r="F60" i="18"/>
  <c r="F52" i="18"/>
  <c r="F44" i="18"/>
  <c r="F437" i="18"/>
  <c r="F421" i="18"/>
  <c r="F405" i="18"/>
  <c r="F389" i="18"/>
  <c r="F373" i="18"/>
  <c r="F357" i="18"/>
  <c r="F341" i="18"/>
  <c r="F317" i="18"/>
  <c r="F301" i="18"/>
  <c r="F285" i="18"/>
  <c r="F269" i="18"/>
  <c r="F253" i="18"/>
  <c r="F237" i="18"/>
  <c r="F221" i="18"/>
  <c r="F205" i="18"/>
  <c r="F173" i="18"/>
  <c r="F157" i="18"/>
  <c r="F141" i="18"/>
  <c r="F125" i="18"/>
  <c r="F109" i="18"/>
  <c r="F93" i="18"/>
  <c r="F77" i="18"/>
  <c r="F53" i="18"/>
  <c r="F435" i="18"/>
  <c r="F427" i="18"/>
  <c r="B48" i="5" s="1"/>
  <c r="F419" i="18"/>
  <c r="F411" i="18"/>
  <c r="F403" i="18"/>
  <c r="F395" i="18"/>
  <c r="F387" i="18"/>
  <c r="F379" i="18"/>
  <c r="F371" i="18"/>
  <c r="F363" i="18"/>
  <c r="F355" i="18"/>
  <c r="F347" i="18"/>
  <c r="F339" i="18"/>
  <c r="F331" i="18"/>
  <c r="F323" i="18"/>
  <c r="F315" i="18"/>
  <c r="F307" i="18"/>
  <c r="F299" i="18"/>
  <c r="F291" i="18"/>
  <c r="F283" i="18"/>
  <c r="F275" i="18"/>
  <c r="F267" i="18"/>
  <c r="F259" i="18"/>
  <c r="F251" i="18"/>
  <c r="F243" i="18"/>
  <c r="F235" i="18"/>
  <c r="F227" i="18"/>
  <c r="F219" i="18"/>
  <c r="F211" i="18"/>
  <c r="F203" i="18"/>
  <c r="F195" i="18"/>
  <c r="F187" i="18"/>
  <c r="F179" i="18"/>
  <c r="F171" i="18"/>
  <c r="F163" i="18"/>
  <c r="F155" i="18"/>
  <c r="F147" i="18"/>
  <c r="F139" i="18"/>
  <c r="F131" i="18"/>
  <c r="F123" i="18"/>
  <c r="F115" i="18"/>
  <c r="F107" i="18"/>
  <c r="F99" i="18"/>
  <c r="F91" i="18"/>
  <c r="F83" i="18"/>
  <c r="F75" i="18"/>
  <c r="F67" i="18"/>
  <c r="F59" i="18"/>
  <c r="F51" i="18"/>
  <c r="F43" i="18"/>
  <c r="F35" i="18"/>
  <c r="F434" i="18"/>
  <c r="F426" i="18"/>
  <c r="F418" i="18"/>
  <c r="F410" i="18"/>
  <c r="F402" i="18"/>
  <c r="F394" i="18"/>
  <c r="F386" i="18"/>
  <c r="F378" i="18"/>
  <c r="F370" i="18"/>
  <c r="F362" i="18"/>
  <c r="F354" i="18"/>
  <c r="F346" i="18"/>
  <c r="F338" i="18"/>
  <c r="F330" i="18"/>
  <c r="F322" i="18"/>
  <c r="F314" i="18"/>
  <c r="F306" i="18"/>
  <c r="F298" i="18"/>
  <c r="F290" i="18"/>
  <c r="F282" i="18"/>
  <c r="F274" i="18"/>
  <c r="F266" i="18"/>
  <c r="F258" i="18"/>
  <c r="F250" i="18"/>
  <c r="F242" i="18"/>
  <c r="F234" i="18"/>
  <c r="F226" i="18"/>
  <c r="F218" i="18"/>
  <c r="F210" i="18"/>
  <c r="F202" i="18"/>
  <c r="F194" i="18"/>
  <c r="F186" i="18"/>
  <c r="F178" i="18"/>
  <c r="F170" i="18"/>
  <c r="F162" i="18"/>
  <c r="F154" i="18"/>
  <c r="F146" i="18"/>
  <c r="F138" i="18"/>
  <c r="F130" i="18"/>
  <c r="F122" i="18"/>
  <c r="F114" i="18"/>
  <c r="F106" i="18"/>
  <c r="F98" i="18"/>
  <c r="F90" i="18"/>
  <c r="F82" i="18"/>
  <c r="F74" i="18"/>
  <c r="F66" i="18"/>
  <c r="F58" i="18"/>
  <c r="F50" i="18"/>
  <c r="F42" i="18"/>
  <c r="F34" i="18"/>
  <c r="F241" i="18"/>
  <c r="F446" i="18"/>
  <c r="F458" i="18"/>
  <c r="F445" i="18"/>
  <c r="F457" i="18"/>
  <c r="F245" i="18"/>
  <c r="F393" i="18"/>
  <c r="F425" i="18"/>
  <c r="F305" i="18"/>
  <c r="F177" i="18"/>
  <c r="F181" i="18"/>
  <c r="F444" i="18"/>
  <c r="F456" i="18"/>
  <c r="F33" i="18"/>
  <c r="F443" i="18"/>
  <c r="F455" i="18"/>
  <c r="F442" i="18"/>
  <c r="F454" i="18"/>
  <c r="F41" i="18"/>
  <c r="F441" i="18"/>
  <c r="F453" i="18"/>
  <c r="F32" i="18"/>
  <c r="F273" i="18"/>
  <c r="F61" i="18"/>
  <c r="F57" i="18"/>
  <c r="F36" i="18"/>
  <c r="F37" i="18"/>
  <c r="F440" i="18"/>
  <c r="F452" i="18"/>
  <c r="F439" i="18"/>
  <c r="C48" i="5" s="1"/>
  <c r="F451" i="18"/>
  <c r="D48" i="5" s="1"/>
  <c r="F438" i="18"/>
  <c r="F450" i="18"/>
  <c r="F449" i="18"/>
  <c r="D28" i="5" l="1"/>
  <c r="D449" i="18"/>
  <c r="D44" i="5" s="1"/>
  <c r="D448" i="18" l="1"/>
  <c r="D27" i="5" l="1"/>
  <c r="D43" i="5"/>
  <c r="D26" i="5" l="1"/>
  <c r="D447" i="18" l="1"/>
  <c r="D42" i="5" s="1"/>
  <c r="D25" i="5" l="1"/>
  <c r="D446" i="18"/>
  <c r="D41" i="5" s="1"/>
  <c r="D24" i="5" l="1"/>
  <c r="D445" i="18"/>
  <c r="D40" i="5" s="1"/>
  <c r="D22" i="5" l="1"/>
  <c r="D23" i="5"/>
  <c r="D443" i="18"/>
  <c r="D38" i="5" s="1"/>
  <c r="D444" i="18"/>
  <c r="D39" i="5" s="1"/>
  <c r="D21" i="5" l="1"/>
  <c r="D442" i="18"/>
  <c r="D37" i="5" s="1"/>
  <c r="D20" i="5" l="1"/>
  <c r="D441" i="18"/>
  <c r="D36" i="5" s="1"/>
  <c r="D19" i="5" l="1"/>
  <c r="C30" i="5"/>
  <c r="D440" i="18"/>
  <c r="D35" i="5" s="1"/>
  <c r="D439" i="18"/>
  <c r="C46" i="5" s="1"/>
  <c r="C29" i="5" l="1"/>
  <c r="D438" i="18"/>
  <c r="C45" i="5" s="1"/>
  <c r="C28" i="5" l="1"/>
  <c r="C27" i="5"/>
  <c r="D437" i="18"/>
  <c r="C44" i="5" s="1"/>
  <c r="D436" i="18"/>
  <c r="C43" i="5" s="1"/>
  <c r="C26" i="5" l="1"/>
  <c r="D435" i="18"/>
  <c r="C42" i="5" s="1"/>
  <c r="C24" i="5" l="1"/>
  <c r="C25" i="5"/>
  <c r="D434" i="18"/>
  <c r="C41" i="5" s="1"/>
  <c r="D433" i="18"/>
  <c r="C40" i="5" s="1"/>
  <c r="C22" i="5" l="1"/>
  <c r="C23" i="5"/>
  <c r="D431" i="18"/>
  <c r="C38" i="5" s="1"/>
  <c r="D432" i="18"/>
  <c r="C39" i="5" s="1"/>
  <c r="C21" i="5" l="1"/>
  <c r="D430" i="18"/>
  <c r="C37" i="5" s="1"/>
  <c r="D429" i="18" l="1"/>
  <c r="C36" i="5" s="1"/>
  <c r="C20" i="5"/>
  <c r="C19" i="5" l="1"/>
  <c r="D428" i="18"/>
  <c r="C35" i="5" s="1"/>
  <c r="B30" i="5" l="1"/>
  <c r="D427" i="18"/>
  <c r="B46" i="5" s="1"/>
  <c r="B20" i="5" l="1"/>
  <c r="B21" i="5"/>
  <c r="B22" i="5"/>
  <c r="B23" i="5"/>
  <c r="B24" i="5"/>
  <c r="B25" i="5"/>
  <c r="B26" i="5"/>
  <c r="B27" i="5"/>
  <c r="B28" i="5"/>
  <c r="B29" i="5"/>
  <c r="B19" i="5"/>
  <c r="D426" i="18"/>
  <c r="B45" i="5" s="1"/>
  <c r="D416" i="18"/>
  <c r="B35" i="5" s="1"/>
  <c r="D417" i="18"/>
  <c r="B36" i="5" s="1"/>
  <c r="D418" i="18"/>
  <c r="B37" i="5" s="1"/>
  <c r="D419" i="18"/>
  <c r="B38" i="5" s="1"/>
  <c r="D420" i="18"/>
  <c r="B39" i="5" s="1"/>
  <c r="D421" i="18"/>
  <c r="B40" i="5" s="1"/>
  <c r="D422" i="18"/>
  <c r="B41" i="5" s="1"/>
  <c r="D423" i="18"/>
  <c r="B42" i="5" s="1"/>
  <c r="D424" i="18"/>
  <c r="B43" i="5" s="1"/>
  <c r="D425" i="18"/>
  <c r="B44" i="5" s="1"/>
  <c r="D415" i="18" l="1"/>
  <c r="D414" i="18" l="1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D237" i="18"/>
  <c r="D238" i="18"/>
  <c r="D239" i="18"/>
  <c r="D240" i="18"/>
  <c r="D241" i="18"/>
  <c r="D242" i="18"/>
  <c r="D243" i="18"/>
  <c r="D244" i="18"/>
  <c r="D245" i="18"/>
  <c r="D246" i="18"/>
  <c r="D247" i="18"/>
  <c r="D248" i="18"/>
  <c r="D249" i="18"/>
  <c r="D250" i="18"/>
  <c r="D251" i="18"/>
  <c r="D252" i="18"/>
  <c r="D253" i="18"/>
  <c r="D254" i="18"/>
  <c r="D255" i="18"/>
  <c r="D256" i="18"/>
  <c r="D257" i="18"/>
  <c r="D258" i="18"/>
  <c r="D259" i="18"/>
  <c r="D260" i="18"/>
  <c r="D261" i="18"/>
  <c r="D262" i="18"/>
  <c r="D263" i="18"/>
  <c r="D264" i="18"/>
  <c r="D265" i="18"/>
  <c r="D266" i="18"/>
  <c r="D267" i="18"/>
  <c r="D268" i="18"/>
  <c r="D269" i="18"/>
  <c r="D270" i="18"/>
  <c r="D271" i="18"/>
  <c r="D272" i="18"/>
  <c r="D273" i="18"/>
  <c r="D274" i="18"/>
  <c r="D275" i="18"/>
  <c r="D276" i="18"/>
  <c r="D277" i="18"/>
  <c r="D278" i="18"/>
  <c r="D279" i="18"/>
  <c r="D280" i="18"/>
  <c r="D281" i="18"/>
  <c r="D282" i="18"/>
  <c r="D283" i="18"/>
  <c r="D284" i="18"/>
  <c r="D285" i="18"/>
  <c r="D286" i="18"/>
  <c r="D287" i="18"/>
  <c r="D288" i="18"/>
  <c r="D289" i="18"/>
  <c r="D290" i="18"/>
  <c r="D291" i="18"/>
  <c r="D292" i="18"/>
  <c r="D293" i="18"/>
  <c r="D294" i="18"/>
  <c r="D295" i="18"/>
  <c r="D296" i="18"/>
  <c r="D297" i="18"/>
  <c r="D298" i="18"/>
  <c r="D299" i="18"/>
  <c r="D300" i="18"/>
  <c r="D301" i="18"/>
  <c r="D302" i="18"/>
  <c r="D303" i="18"/>
  <c r="D304" i="18"/>
  <c r="D305" i="18"/>
  <c r="D306" i="18"/>
  <c r="D307" i="18"/>
  <c r="D308" i="18"/>
  <c r="D309" i="18"/>
  <c r="D310" i="18"/>
  <c r="D311" i="18"/>
  <c r="D312" i="18"/>
  <c r="D313" i="18"/>
  <c r="D314" i="18"/>
  <c r="D315" i="18"/>
  <c r="D316" i="18"/>
  <c r="D317" i="18"/>
  <c r="D318" i="18"/>
  <c r="D319" i="18"/>
  <c r="D320" i="18"/>
  <c r="D321" i="18"/>
  <c r="D322" i="18"/>
  <c r="D323" i="18"/>
  <c r="D324" i="18"/>
  <c r="D325" i="18"/>
  <c r="D326" i="18"/>
  <c r="D327" i="18"/>
  <c r="D328" i="18"/>
  <c r="D329" i="18"/>
  <c r="D330" i="18"/>
  <c r="D331" i="18"/>
  <c r="D332" i="18"/>
  <c r="D333" i="18"/>
  <c r="D334" i="18"/>
  <c r="D335" i="18"/>
  <c r="D336" i="18"/>
  <c r="D337" i="18"/>
  <c r="D338" i="18"/>
  <c r="D339" i="18"/>
  <c r="D340" i="18"/>
  <c r="D341" i="18"/>
  <c r="D342" i="18"/>
  <c r="D343" i="18"/>
  <c r="D344" i="18"/>
  <c r="D345" i="18"/>
  <c r="D346" i="18"/>
  <c r="D347" i="18"/>
  <c r="D348" i="18"/>
  <c r="D349" i="18"/>
  <c r="D350" i="18"/>
  <c r="D351" i="18"/>
  <c r="D352" i="18"/>
  <c r="D353" i="18"/>
  <c r="D354" i="18"/>
  <c r="D355" i="18"/>
  <c r="D356" i="18"/>
  <c r="D357" i="18"/>
  <c r="D358" i="18"/>
  <c r="D359" i="18"/>
  <c r="D360" i="18"/>
  <c r="D361" i="18"/>
  <c r="D362" i="18"/>
  <c r="D363" i="18"/>
  <c r="D364" i="18"/>
  <c r="D365" i="18"/>
  <c r="D366" i="18"/>
  <c r="D367" i="18"/>
  <c r="D368" i="18"/>
  <c r="D369" i="18"/>
  <c r="D370" i="18"/>
  <c r="D371" i="18"/>
  <c r="D372" i="18"/>
  <c r="D373" i="18"/>
  <c r="D374" i="18"/>
  <c r="D375" i="18"/>
  <c r="D376" i="18"/>
  <c r="D377" i="18"/>
  <c r="D378" i="18"/>
  <c r="D379" i="18"/>
  <c r="D380" i="18"/>
  <c r="D381" i="18"/>
  <c r="D382" i="18"/>
  <c r="D383" i="18"/>
  <c r="D384" i="18"/>
  <c r="D385" i="18"/>
  <c r="D386" i="18"/>
  <c r="D387" i="18"/>
  <c r="D388" i="18"/>
  <c r="D389" i="18"/>
  <c r="D390" i="18"/>
  <c r="D391" i="18"/>
  <c r="D392" i="18"/>
  <c r="D393" i="18"/>
  <c r="D394" i="18"/>
  <c r="D395" i="18"/>
  <c r="D396" i="18"/>
  <c r="D397" i="18"/>
  <c r="D398" i="18"/>
  <c r="D399" i="18"/>
  <c r="D400" i="18"/>
  <c r="D401" i="18"/>
  <c r="D402" i="18"/>
  <c r="D403" i="18"/>
  <c r="D404" i="18"/>
  <c r="D405" i="18"/>
  <c r="D406" i="18"/>
  <c r="D407" i="18"/>
  <c r="D408" i="18"/>
  <c r="D409" i="18"/>
  <c r="D410" i="18"/>
  <c r="D411" i="18"/>
  <c r="D412" i="18"/>
  <c r="D413" i="18"/>
  <c r="D21" i="18"/>
</calcChain>
</file>

<file path=xl/sharedStrings.xml><?xml version="1.0" encoding="utf-8"?>
<sst xmlns="http://schemas.openxmlformats.org/spreadsheetml/2006/main" count="76" uniqueCount="52">
  <si>
    <t>Month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</si>
  <si>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</si>
  <si>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</si>
  <si>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</si>
  <si>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</si>
  <si>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</si>
  <si>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</si>
  <si>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</si>
  <si>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</si>
  <si>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</si>
  <si>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</si>
  <si>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</si>
  <si>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</si>
  <si>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4.3 Dwelling approvals</t>
  </si>
  <si>
    <t>Update</t>
  </si>
  <si>
    <t xml:space="preserve">Number (a) </t>
  </si>
  <si>
    <t xml:space="preserve"> </t>
  </si>
  <si>
    <t>Original</t>
  </si>
  <si>
    <t>Annual (b)</t>
  </si>
  <si>
    <t>(b) 12 months ended June.</t>
  </si>
  <si>
    <t>A422064L</t>
  </si>
  <si>
    <t>Related publications</t>
  </si>
  <si>
    <t>Source:</t>
  </si>
  <si>
    <t>figures are calculated on the original series.</t>
  </si>
  <si>
    <t xml:space="preserve">This month compared to same month in previous year – per cent change (a) </t>
  </si>
  <si>
    <t>A418368W</t>
  </si>
  <si>
    <t>A421204K</t>
  </si>
  <si>
    <t>A422000A</t>
  </si>
  <si>
    <t>2017–18</t>
  </si>
  <si>
    <t>2018–19</t>
  </si>
  <si>
    <t>2019–20</t>
  </si>
  <si>
    <t>Seasonally Adjusted</t>
  </si>
  <si>
    <t>A422070J</t>
  </si>
  <si>
    <t xml:space="preserve">(a) Monthly figures (including the graph) are calculated on the seasonally adjusted series. Annual </t>
  </si>
  <si>
    <t>2020–21</t>
  </si>
  <si>
    <t>Source: ABS, Building Approvals, Australia (table 6)</t>
  </si>
  <si>
    <t>Seasonally Adjusted (Number)</t>
  </si>
  <si>
    <t>Original (Number)</t>
  </si>
  <si>
    <t>Annual total</t>
  </si>
  <si>
    <t>Annual change % (month of this year compared to month of previous year)</t>
  </si>
  <si>
    <t>Annual total change % (total this year compared to total of previous year)</t>
  </si>
  <si>
    <t xml:space="preserve">Total number of dwelling units </t>
  </si>
  <si>
    <t>Chart Data</t>
  </si>
  <si>
    <t>Calculated</t>
  </si>
  <si>
    <t xml:space="preserve"> ABS, Building approvals, Australia</t>
  </si>
  <si>
    <t>ABS, Building activity, Australia</t>
  </si>
  <si>
    <r>
      <t xml:space="preserve">ABS, </t>
    </r>
    <r>
      <rPr>
        <i/>
        <sz val="8"/>
        <color rgb="FF398BCA"/>
        <rFont val="Calibri"/>
        <family val="2"/>
      </rPr>
      <t>Engineering construction activity</t>
    </r>
  </si>
  <si>
    <r>
      <t xml:space="preserve">ABS, </t>
    </r>
    <r>
      <rPr>
        <i/>
        <sz val="8"/>
        <color rgb="FF398BCA"/>
        <rFont val="Calibri"/>
        <family val="2"/>
      </rPr>
      <t>Construction work done, Australia</t>
    </r>
    <r>
      <rPr>
        <sz val="8"/>
        <color rgb="FF398BCA"/>
        <rFont val="Calibri"/>
        <family val="2"/>
      </rPr>
      <t>, Preliminary</t>
    </r>
  </si>
  <si>
    <t xml:space="preserve">Total number of houses
Private Sector </t>
  </si>
  <si>
    <t>2021–22</t>
  </si>
  <si>
    <t>Total number of dwelling units Private Sector</t>
  </si>
  <si>
    <t>Total number of  Dwellings excluding houses Private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</si>
</sst>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\ ##0"/>
    <numFmt numFmtId="166" formatCode="[$-C09]d\ mmmm\ yyyy;@"/>
    <numFmt numFmtId="167" formatCode="mmm\-yyyy"/>
    <numFmt numFmtId="168" formatCode="#\ ###\ ##0"/>
    <numFmt numFmtId="169" formatCode="0;\-0;0;@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sz val="9"/>
      <color rgb="FF72B4E7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sz val="8"/>
      <color rgb="FF398BCA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8"/>
      <color rgb="FF398BCA"/>
      <name val="Arial"/>
      <family val="2"/>
    </font>
    <font>
      <b/>
      <sz val="10"/>
      <color rgb="FF398BCA"/>
      <name val="Calibri"/>
      <family val="2"/>
      <scheme val="minor"/>
    </font>
    <font>
      <i/>
      <sz val="8"/>
      <color rgb="FF398BCA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398BCA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13" fillId="0" borderId="0"/>
    <xf numFmtId="0" fontId="18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0" fillId="0" borderId="0" xfId="0" applyFill="1" applyBorder="1"/>
    <xf numFmtId="0" fontId="15" fillId="0" borderId="0" xfId="0" applyFont="1" applyFill="1" applyBorder="1"/>
    <xf numFmtId="0" fontId="23" fillId="0" borderId="0" xfId="0" applyFont="1" applyFill="1" applyBorder="1"/>
    <xf numFmtId="164" fontId="23" fillId="0" borderId="0" xfId="0" applyNumberFormat="1" applyFont="1" applyFill="1" applyBorder="1"/>
    <xf numFmtId="167" fontId="16" fillId="0" borderId="0" xfId="0" applyNumberFormat="1" applyFont="1" applyFill="1" applyAlignment="1">
      <alignment horizontal="left"/>
    </xf>
    <xf numFmtId="167" fontId="20" fillId="0" borderId="0" xfId="0" applyNumberFormat="1" applyFont="1" applyFill="1" applyAlignment="1">
      <alignment horizontal="left"/>
    </xf>
    <xf numFmtId="0" fontId="16" fillId="0" borderId="0" xfId="0" applyFont="1" applyFill="1" applyAlignment="1"/>
    <xf numFmtId="164" fontId="16" fillId="0" borderId="0" xfId="0" applyNumberFormat="1" applyFont="1" applyFill="1" applyAlignment="1"/>
    <xf numFmtId="14" fontId="20" fillId="0" borderId="0" xfId="0" applyNumberFormat="1" applyFont="1" applyFill="1" applyAlignment="1"/>
    <xf numFmtId="14" fontId="16" fillId="0" borderId="0" xfId="0" applyNumberFormat="1" applyFont="1" applyFill="1" applyAlignment="1"/>
    <xf numFmtId="168" fontId="16" fillId="0" borderId="0" xfId="0" applyNumberFormat="1" applyFont="1" applyFill="1" applyAlignment="1"/>
    <xf numFmtId="164" fontId="20" fillId="0" borderId="0" xfId="0" applyNumberFormat="1" applyFont="1" applyFill="1" applyBorder="1" applyAlignment="1">
      <alignment horizontal="right" wrapText="1"/>
    </xf>
    <xf numFmtId="0" fontId="20" fillId="0" borderId="0" xfId="0" applyFont="1" applyFill="1" applyBorder="1" applyAlignment="1">
      <alignment horizontal="right" wrapText="1"/>
    </xf>
    <xf numFmtId="0" fontId="13" fillId="0" borderId="0" xfId="0" applyFont="1" applyFill="1"/>
    <xf numFmtId="0" fontId="28" fillId="0" borderId="0" xfId="0" applyFont="1" applyFill="1"/>
    <xf numFmtId="0" fontId="0" fillId="0" borderId="0" xfId="0" applyBorder="1"/>
    <xf numFmtId="0" fontId="0" fillId="0" borderId="0" xfId="0" applyBorder="1" applyAlignment="1"/>
    <xf numFmtId="0" fontId="15" fillId="0" borderId="0" xfId="0" applyFont="1" applyBorder="1"/>
    <xf numFmtId="0" fontId="16" fillId="0" borderId="0" xfId="0" applyFont="1" applyBorder="1" applyAlignment="1">
      <alignment horizontal="left"/>
    </xf>
    <xf numFmtId="165" fontId="23" fillId="0" borderId="0" xfId="0" applyNumberFormat="1" applyFont="1" applyFill="1" applyBorder="1"/>
    <xf numFmtId="165" fontId="0" fillId="0" borderId="0" xfId="0" applyNumberFormat="1" applyBorder="1"/>
    <xf numFmtId="16" fontId="23" fillId="0" borderId="0" xfId="0" applyNumberFormat="1" applyFont="1" applyFill="1" applyBorder="1"/>
    <xf numFmtId="0" fontId="13" fillId="0" borderId="0" xfId="0" applyFont="1" applyBorder="1"/>
    <xf numFmtId="165" fontId="17" fillId="0" borderId="0" xfId="0" applyNumberFormat="1" applyFont="1" applyBorder="1"/>
    <xf numFmtId="0" fontId="26" fillId="0" borderId="0" xfId="0" applyFont="1" applyFill="1" applyBorder="1" applyAlignment="1">
      <alignment horizontal="centerContinuous"/>
    </xf>
    <xf numFmtId="0" fontId="26" fillId="0" borderId="0" xfId="0" applyFont="1" applyFill="1" applyBorder="1"/>
    <xf numFmtId="164" fontId="17" fillId="0" borderId="0" xfId="0" applyNumberFormat="1" applyFont="1" applyBorder="1"/>
    <xf numFmtId="0" fontId="21" fillId="0" borderId="0" xfId="0" applyFont="1" applyFill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Fill="1" applyBorder="1"/>
    <xf numFmtId="0" fontId="25" fillId="0" borderId="0" xfId="0" applyFont="1" applyFill="1" applyBorder="1" applyAlignment="1">
      <alignment vertical="top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4" fillId="0" borderId="1" xfId="0" applyFont="1" applyFill="1" applyBorder="1"/>
    <xf numFmtId="0" fontId="23" fillId="0" borderId="1" xfId="0" applyFont="1" applyFill="1" applyBorder="1"/>
    <xf numFmtId="0" fontId="34" fillId="2" borderId="0" xfId="0" applyFont="1" applyFill="1" applyBorder="1"/>
    <xf numFmtId="0" fontId="35" fillId="2" borderId="0" xfId="0" applyFont="1" applyFill="1" applyBorder="1"/>
    <xf numFmtId="0" fontId="36" fillId="2" borderId="0" xfId="0" applyFont="1" applyFill="1" applyBorder="1"/>
    <xf numFmtId="0" fontId="37" fillId="2" borderId="0" xfId="0" applyFont="1" applyFill="1" applyBorder="1"/>
    <xf numFmtId="0" fontId="37" fillId="2" borderId="0" xfId="0" applyFont="1" applyFill="1" applyBorder="1" applyAlignment="1">
      <alignment horizontal="right"/>
    </xf>
    <xf numFmtId="0" fontId="38" fillId="3" borderId="0" xfId="0" applyFont="1" applyFill="1" applyBorder="1" applyAlignment="1">
      <alignment horizontal="left" vertical="center"/>
    </xf>
    <xf numFmtId="0" fontId="39" fillId="3" borderId="0" xfId="0" applyFont="1" applyFill="1" applyBorder="1" applyAlignment="1">
      <alignment horizontal="left" vertical="center"/>
    </xf>
    <xf numFmtId="0" fontId="38" fillId="3" borderId="0" xfId="0" applyFont="1" applyFill="1" applyBorder="1" applyAlignment="1">
      <alignment vertical="center"/>
    </xf>
    <xf numFmtId="0" fontId="40" fillId="3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 indent="1"/>
    </xf>
    <xf numFmtId="0" fontId="29" fillId="0" borderId="0" xfId="0" applyFont="1" applyAlignment="1"/>
    <xf numFmtId="169" fontId="29" fillId="0" borderId="0" xfId="0" applyNumberFormat="1" applyFont="1" applyAlignment="1"/>
    <xf numFmtId="0" fontId="43" fillId="0" borderId="0" xfId="0" applyFont="1" applyFill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 wrapText="1"/>
    </xf>
    <xf numFmtId="0" fontId="20" fillId="0" borderId="2" xfId="0" applyFont="1" applyFill="1" applyBorder="1" applyAlignment="1">
      <alignment horizontal="right" wrapText="1"/>
    </xf>
    <xf numFmtId="169" fontId="16" fillId="0" borderId="0" xfId="18" applyNumberFormat="1" applyFont="1" applyAlignment="1"/>
    <xf numFmtId="169" fontId="16" fillId="0" borderId="0" xfId="18" applyNumberFormat="1" applyFont="1" applyFill="1" applyAlignment="1"/>
    <xf numFmtId="169" fontId="16" fillId="0" borderId="0" xfId="0" applyNumberFormat="1" applyFont="1" applyFill="1" applyAlignment="1"/>
    <xf numFmtId="166" fontId="21" fillId="0" borderId="0" xfId="0" applyNumberFormat="1" applyFont="1" applyFill="1" applyBorder="1" applyAlignment="1">
      <alignment horizontal="left"/>
    </xf>
    <xf numFmtId="0" fontId="0" fillId="0" borderId="0" xfId="0" applyBorder="1" applyAlignment="1"/>
    <xf numFmtId="0" fontId="43" fillId="0" borderId="0" xfId="0" applyFont="1" applyFill="1" applyAlignment="1">
      <alignment horizontal="center"/>
    </xf>
  </cellXfs>
  <cellStyles count="21">
    <cellStyle name="Comma 2" xfId="4" xr:uid="{00000000-0005-0000-0000-000000000000}"/>
    <cellStyle name="Hyperlink 2" xfId="7" xr:uid="{00000000-0005-0000-0000-000001000000}"/>
    <cellStyle name="Hyperlink 3" xfId="17" xr:uid="{00000000-0005-0000-0000-000002000000}"/>
    <cellStyle name="Normal" xfId="0" builtinId="0"/>
    <cellStyle name="Normal 10" xfId="12" xr:uid="{00000000-0005-0000-0000-000004000000}"/>
    <cellStyle name="Normal 11" xfId="13" xr:uid="{00000000-0005-0000-0000-000005000000}"/>
    <cellStyle name="Normal 12" xfId="14" xr:uid="{00000000-0005-0000-0000-000006000000}"/>
    <cellStyle name="Normal 13" xfId="15" xr:uid="{00000000-0005-0000-0000-000007000000}"/>
    <cellStyle name="Normal 14" xfId="16" xr:uid="{00000000-0005-0000-0000-000008000000}"/>
    <cellStyle name="Normal 15" xfId="18" xr:uid="{00000000-0005-0000-0000-000009000000}"/>
    <cellStyle name="Normal 16" xfId="19" xr:uid="{00000000-0005-0000-0000-00000A000000}"/>
    <cellStyle name="Normal 17" xfId="20" xr:uid="{0A52632D-7641-428F-B7EB-B4384D294A14}"/>
    <cellStyle name="Normal 2" xfId="1" xr:uid="{00000000-0005-0000-0000-00000B000000}"/>
    <cellStyle name="Normal 3" xfId="2" xr:uid="{00000000-0005-0000-0000-00000C000000}"/>
    <cellStyle name="Normal 4" xfId="5" xr:uid="{00000000-0005-0000-0000-00000D000000}"/>
    <cellStyle name="Normal 5" xfId="6" xr:uid="{00000000-0005-0000-0000-00000E000000}"/>
    <cellStyle name="Normal 6" xfId="8" xr:uid="{00000000-0005-0000-0000-00000F000000}"/>
    <cellStyle name="Normal 7" xfId="9" xr:uid="{00000000-0005-0000-0000-000010000000}"/>
    <cellStyle name="Normal 8" xfId="10" xr:uid="{00000000-0005-0000-0000-000011000000}"/>
    <cellStyle name="Normal 9" xfId="11" xr:uid="{00000000-0005-0000-0000-000012000000}"/>
    <cellStyle name="Percent 2" xfId="3" xr:uid="{00000000-0005-0000-0000-00001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7D0D7"/>
      <color rgb="FF398BCA"/>
      <color rgb="FFF99E3C"/>
      <color rgb="FF13B5EA"/>
      <color rgb="FF949397"/>
      <color rgb="FFF99D31"/>
      <color rgb="FFDCE6EE"/>
      <color rgb="FF033C59"/>
      <color rgb="FF919195"/>
      <color rgb="FF72B4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AU" sz="1050"/>
              <a:t>Number</a:t>
            </a:r>
          </a:p>
        </c:rich>
      </c:tx>
      <c:layout>
        <c:manualLayout>
          <c:xMode val="edge"/>
          <c:yMode val="edge"/>
          <c:x val="2.3275303986506683E-2"/>
          <c:y val="1.7241219405878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3606424196975E-2"/>
          <c:y val="0.10877231895308861"/>
          <c:w val="0.87686054868141483"/>
          <c:h val="0.77906324612649225"/>
        </c:manualLayout>
      </c:layout>
      <c:lineChart>
        <c:grouping val="standard"/>
        <c:varyColors val="0"/>
        <c:ser>
          <c:idx val="3"/>
          <c:order val="0"/>
          <c:tx>
            <c:v>Detached housing approvals (private sector)</c:v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'4.3 Data'!$A$343:$A$475</c:f>
              <c:numCache>
                <c:formatCode>mmm\-yyyy</c:formatCode>
                <c:ptCount val="13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  <c:pt idx="13">
                  <c:v>41091</c:v>
                </c:pt>
                <c:pt idx="14">
                  <c:v>41122</c:v>
                </c:pt>
                <c:pt idx="15">
                  <c:v>41153</c:v>
                </c:pt>
                <c:pt idx="16">
                  <c:v>41183</c:v>
                </c:pt>
                <c:pt idx="17">
                  <c:v>41214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  <c:pt idx="61">
                  <c:v>42552</c:v>
                </c:pt>
                <c:pt idx="62">
                  <c:v>42583</c:v>
                </c:pt>
                <c:pt idx="63">
                  <c:v>42614</c:v>
                </c:pt>
                <c:pt idx="64">
                  <c:v>42644</c:v>
                </c:pt>
                <c:pt idx="65">
                  <c:v>42675</c:v>
                </c:pt>
                <c:pt idx="66">
                  <c:v>42705</c:v>
                </c:pt>
                <c:pt idx="67">
                  <c:v>42736</c:v>
                </c:pt>
                <c:pt idx="68">
                  <c:v>42767</c:v>
                </c:pt>
                <c:pt idx="69">
                  <c:v>42795</c:v>
                </c:pt>
                <c:pt idx="70">
                  <c:v>42826</c:v>
                </c:pt>
                <c:pt idx="71">
                  <c:v>42856</c:v>
                </c:pt>
                <c:pt idx="72">
                  <c:v>42887</c:v>
                </c:pt>
                <c:pt idx="73">
                  <c:v>42917</c:v>
                </c:pt>
                <c:pt idx="74">
                  <c:v>42948</c:v>
                </c:pt>
                <c:pt idx="75">
                  <c:v>42979</c:v>
                </c:pt>
                <c:pt idx="76">
                  <c:v>43009</c:v>
                </c:pt>
                <c:pt idx="77">
                  <c:v>43040</c:v>
                </c:pt>
                <c:pt idx="78">
                  <c:v>43070</c:v>
                </c:pt>
                <c:pt idx="79">
                  <c:v>43101</c:v>
                </c:pt>
                <c:pt idx="80">
                  <c:v>43132</c:v>
                </c:pt>
                <c:pt idx="81">
                  <c:v>43160</c:v>
                </c:pt>
                <c:pt idx="82">
                  <c:v>43191</c:v>
                </c:pt>
                <c:pt idx="83">
                  <c:v>43221</c:v>
                </c:pt>
                <c:pt idx="84">
                  <c:v>43252</c:v>
                </c:pt>
                <c:pt idx="85">
                  <c:v>43282</c:v>
                </c:pt>
                <c:pt idx="86">
                  <c:v>43313</c:v>
                </c:pt>
                <c:pt idx="87">
                  <c:v>43344</c:v>
                </c:pt>
                <c:pt idx="88">
                  <c:v>43374</c:v>
                </c:pt>
                <c:pt idx="89">
                  <c:v>43405</c:v>
                </c:pt>
                <c:pt idx="90">
                  <c:v>43435</c:v>
                </c:pt>
                <c:pt idx="91">
                  <c:v>43466</c:v>
                </c:pt>
                <c:pt idx="92">
                  <c:v>43497</c:v>
                </c:pt>
                <c:pt idx="93">
                  <c:v>43525</c:v>
                </c:pt>
                <c:pt idx="94">
                  <c:v>43556</c:v>
                </c:pt>
                <c:pt idx="95">
                  <c:v>43586</c:v>
                </c:pt>
                <c:pt idx="96">
                  <c:v>43617</c:v>
                </c:pt>
                <c:pt idx="97">
                  <c:v>43647</c:v>
                </c:pt>
                <c:pt idx="98">
                  <c:v>43678</c:v>
                </c:pt>
                <c:pt idx="99">
                  <c:v>43709</c:v>
                </c:pt>
                <c:pt idx="100">
                  <c:v>43739</c:v>
                </c:pt>
                <c:pt idx="101">
                  <c:v>43770</c:v>
                </c:pt>
                <c:pt idx="102">
                  <c:v>43800</c:v>
                </c:pt>
                <c:pt idx="103">
                  <c:v>43831</c:v>
                </c:pt>
                <c:pt idx="104">
                  <c:v>43862</c:v>
                </c:pt>
                <c:pt idx="105">
                  <c:v>43891</c:v>
                </c:pt>
                <c:pt idx="106">
                  <c:v>43922</c:v>
                </c:pt>
                <c:pt idx="107">
                  <c:v>43952</c:v>
                </c:pt>
                <c:pt idx="108">
                  <c:v>43983</c:v>
                </c:pt>
                <c:pt idx="109">
                  <c:v>44013</c:v>
                </c:pt>
                <c:pt idx="110">
                  <c:v>44044</c:v>
                </c:pt>
                <c:pt idx="111">
                  <c:v>44075</c:v>
                </c:pt>
                <c:pt idx="112">
                  <c:v>44105</c:v>
                </c:pt>
                <c:pt idx="113">
                  <c:v>44136</c:v>
                </c:pt>
                <c:pt idx="114">
                  <c:v>44166</c:v>
                </c:pt>
                <c:pt idx="115">
                  <c:v>44197</c:v>
                </c:pt>
                <c:pt idx="116">
                  <c:v>44228</c:v>
                </c:pt>
                <c:pt idx="117">
                  <c:v>44256</c:v>
                </c:pt>
                <c:pt idx="118">
                  <c:v>44287</c:v>
                </c:pt>
                <c:pt idx="119">
                  <c:v>44317</c:v>
                </c:pt>
                <c:pt idx="120">
                  <c:v>44348</c:v>
                </c:pt>
                <c:pt idx="121">
                  <c:v>44378</c:v>
                </c:pt>
                <c:pt idx="122">
                  <c:v>44409</c:v>
                </c:pt>
                <c:pt idx="123">
                  <c:v>44440</c:v>
                </c:pt>
                <c:pt idx="124">
                  <c:v>44470</c:v>
                </c:pt>
                <c:pt idx="125">
                  <c:v>44501</c:v>
                </c:pt>
                <c:pt idx="126">
                  <c:v>44531</c:v>
                </c:pt>
                <c:pt idx="127">
                  <c:v>44562</c:v>
                </c:pt>
                <c:pt idx="128">
                  <c:v>44593</c:v>
                </c:pt>
                <c:pt idx="129">
                  <c:v>44621</c:v>
                </c:pt>
                <c:pt idx="130">
                  <c:v>44652</c:v>
                </c:pt>
                <c:pt idx="131">
                  <c:v>44682</c:v>
                </c:pt>
                <c:pt idx="132">
                  <c:v>44713</c:v>
                </c:pt>
              </c:numCache>
            </c:numRef>
          </c:cat>
          <c:val>
            <c:numRef>
              <c:f>'4.3 Data'!$G$343:$G$475</c:f>
              <c:numCache>
                <c:formatCode>0;\-0;0;@</c:formatCode>
                <c:ptCount val="133"/>
                <c:pt idx="0">
                  <c:v>8532</c:v>
                </c:pt>
                <c:pt idx="1">
                  <c:v>7949</c:v>
                </c:pt>
                <c:pt idx="2">
                  <c:v>8770</c:v>
                </c:pt>
                <c:pt idx="3">
                  <c:v>8295</c:v>
                </c:pt>
                <c:pt idx="4">
                  <c:v>7527</c:v>
                </c:pt>
                <c:pt idx="5">
                  <c:v>8203</c:v>
                </c:pt>
                <c:pt idx="6">
                  <c:v>6513</c:v>
                </c:pt>
                <c:pt idx="7">
                  <c:v>5892</c:v>
                </c:pt>
                <c:pt idx="8">
                  <c:v>7414</c:v>
                </c:pt>
                <c:pt idx="9">
                  <c:v>7882</c:v>
                </c:pt>
                <c:pt idx="10">
                  <c:v>5758</c:v>
                </c:pt>
                <c:pt idx="11">
                  <c:v>8140</c:v>
                </c:pt>
                <c:pt idx="12">
                  <c:v>7451</c:v>
                </c:pt>
                <c:pt idx="13">
                  <c:v>8199</c:v>
                </c:pt>
                <c:pt idx="14">
                  <c:v>8680</c:v>
                </c:pt>
                <c:pt idx="15">
                  <c:v>7833</c:v>
                </c:pt>
                <c:pt idx="16">
                  <c:v>8726</c:v>
                </c:pt>
                <c:pt idx="17">
                  <c:v>8273</c:v>
                </c:pt>
                <c:pt idx="18">
                  <c:v>6298</c:v>
                </c:pt>
                <c:pt idx="19">
                  <c:v>6200</c:v>
                </c:pt>
                <c:pt idx="20">
                  <c:v>7410</c:v>
                </c:pt>
                <c:pt idx="21">
                  <c:v>7443</c:v>
                </c:pt>
                <c:pt idx="22">
                  <c:v>7813</c:v>
                </c:pt>
                <c:pt idx="23">
                  <c:v>9407</c:v>
                </c:pt>
                <c:pt idx="24">
                  <c:v>8043</c:v>
                </c:pt>
                <c:pt idx="25">
                  <c:v>9605</c:v>
                </c:pt>
                <c:pt idx="26">
                  <c:v>9086</c:v>
                </c:pt>
                <c:pt idx="27">
                  <c:v>8820</c:v>
                </c:pt>
                <c:pt idx="28">
                  <c:v>9654</c:v>
                </c:pt>
                <c:pt idx="29">
                  <c:v>9673</c:v>
                </c:pt>
                <c:pt idx="30">
                  <c:v>7571</c:v>
                </c:pt>
                <c:pt idx="31">
                  <c:v>8073</c:v>
                </c:pt>
                <c:pt idx="32">
                  <c:v>9314</c:v>
                </c:pt>
                <c:pt idx="33">
                  <c:v>9506</c:v>
                </c:pt>
                <c:pt idx="34">
                  <c:v>8717</c:v>
                </c:pt>
                <c:pt idx="35">
                  <c:v>10621</c:v>
                </c:pt>
                <c:pt idx="36">
                  <c:v>9676</c:v>
                </c:pt>
                <c:pt idx="37">
                  <c:v>10987</c:v>
                </c:pt>
                <c:pt idx="38">
                  <c:v>10080</c:v>
                </c:pt>
                <c:pt idx="39">
                  <c:v>10136</c:v>
                </c:pt>
                <c:pt idx="40">
                  <c:v>10843</c:v>
                </c:pt>
                <c:pt idx="41">
                  <c:v>9844</c:v>
                </c:pt>
                <c:pt idx="42">
                  <c:v>8496</c:v>
                </c:pt>
                <c:pt idx="43">
                  <c:v>7547</c:v>
                </c:pt>
                <c:pt idx="44">
                  <c:v>9324</c:v>
                </c:pt>
                <c:pt idx="45">
                  <c:v>10134</c:v>
                </c:pt>
                <c:pt idx="46">
                  <c:v>9722</c:v>
                </c:pt>
                <c:pt idx="47">
                  <c:v>10002</c:v>
                </c:pt>
                <c:pt idx="48">
                  <c:v>10427</c:v>
                </c:pt>
                <c:pt idx="49">
                  <c:v>10883</c:v>
                </c:pt>
                <c:pt idx="50">
                  <c:v>10391</c:v>
                </c:pt>
                <c:pt idx="51">
                  <c:v>10487</c:v>
                </c:pt>
                <c:pt idx="52">
                  <c:v>10306</c:v>
                </c:pt>
                <c:pt idx="53">
                  <c:v>9934</c:v>
                </c:pt>
                <c:pt idx="54">
                  <c:v>8965</c:v>
                </c:pt>
                <c:pt idx="55">
                  <c:v>7176</c:v>
                </c:pt>
                <c:pt idx="56">
                  <c:v>9872</c:v>
                </c:pt>
                <c:pt idx="57">
                  <c:v>10199</c:v>
                </c:pt>
                <c:pt idx="58">
                  <c:v>9644</c:v>
                </c:pt>
                <c:pt idx="59">
                  <c:v>10817</c:v>
                </c:pt>
                <c:pt idx="60">
                  <c:v>10244</c:v>
                </c:pt>
                <c:pt idx="61">
                  <c:v>9913</c:v>
                </c:pt>
                <c:pt idx="62">
                  <c:v>10778</c:v>
                </c:pt>
                <c:pt idx="63">
                  <c:v>10299</c:v>
                </c:pt>
                <c:pt idx="64">
                  <c:v>9648</c:v>
                </c:pt>
                <c:pt idx="65">
                  <c:v>10478</c:v>
                </c:pt>
                <c:pt idx="66">
                  <c:v>7919</c:v>
                </c:pt>
                <c:pt idx="67">
                  <c:v>6910</c:v>
                </c:pt>
                <c:pt idx="68">
                  <c:v>9190</c:v>
                </c:pt>
                <c:pt idx="69">
                  <c:v>10317</c:v>
                </c:pt>
                <c:pt idx="70">
                  <c:v>7906</c:v>
                </c:pt>
                <c:pt idx="71">
                  <c:v>10987</c:v>
                </c:pt>
                <c:pt idx="72">
                  <c:v>10535</c:v>
                </c:pt>
                <c:pt idx="73">
                  <c:v>10392</c:v>
                </c:pt>
                <c:pt idx="74">
                  <c:v>11337</c:v>
                </c:pt>
                <c:pt idx="75">
                  <c:v>10306</c:v>
                </c:pt>
                <c:pt idx="76">
                  <c:v>10639</c:v>
                </c:pt>
                <c:pt idx="77">
                  <c:v>10870</c:v>
                </c:pt>
                <c:pt idx="78">
                  <c:v>8320</c:v>
                </c:pt>
                <c:pt idx="79">
                  <c:v>7748</c:v>
                </c:pt>
                <c:pt idx="80">
                  <c:v>10076</c:v>
                </c:pt>
                <c:pt idx="81">
                  <c:v>10627</c:v>
                </c:pt>
                <c:pt idx="82">
                  <c:v>9644</c:v>
                </c:pt>
                <c:pt idx="83">
                  <c:v>11143</c:v>
                </c:pt>
                <c:pt idx="84">
                  <c:v>10537</c:v>
                </c:pt>
                <c:pt idx="85">
                  <c:v>10627</c:v>
                </c:pt>
                <c:pt idx="86">
                  <c:v>10817</c:v>
                </c:pt>
                <c:pt idx="87">
                  <c:v>9411</c:v>
                </c:pt>
                <c:pt idx="88">
                  <c:v>10961</c:v>
                </c:pt>
                <c:pt idx="89">
                  <c:v>10106</c:v>
                </c:pt>
                <c:pt idx="90">
                  <c:v>7419</c:v>
                </c:pt>
                <c:pt idx="91">
                  <c:v>7375</c:v>
                </c:pt>
                <c:pt idx="92">
                  <c:v>8814</c:v>
                </c:pt>
                <c:pt idx="93">
                  <c:v>8945</c:v>
                </c:pt>
                <c:pt idx="94">
                  <c:v>7723</c:v>
                </c:pt>
                <c:pt idx="95">
                  <c:v>9721</c:v>
                </c:pt>
                <c:pt idx="96">
                  <c:v>8770</c:v>
                </c:pt>
                <c:pt idx="97">
                  <c:v>9386</c:v>
                </c:pt>
                <c:pt idx="98" formatCode="General">
                  <c:v>8879</c:v>
                </c:pt>
                <c:pt idx="99" formatCode="General">
                  <c:v>8601</c:v>
                </c:pt>
                <c:pt idx="100" formatCode="General">
                  <c:v>8978</c:v>
                </c:pt>
                <c:pt idx="101" formatCode="General">
                  <c:v>8985</c:v>
                </c:pt>
                <c:pt idx="102" formatCode="General">
                  <c:v>7319</c:v>
                </c:pt>
                <c:pt idx="103" formatCode="General">
                  <c:v>6841</c:v>
                </c:pt>
                <c:pt idx="104" formatCode="General">
                  <c:v>8767</c:v>
                </c:pt>
                <c:pt idx="105" formatCode="General">
                  <c:v>9231</c:v>
                </c:pt>
                <c:pt idx="106" formatCode="General">
                  <c:v>8971</c:v>
                </c:pt>
                <c:pt idx="107" formatCode="General">
                  <c:v>9087</c:v>
                </c:pt>
                <c:pt idx="108" formatCode="General">
                  <c:v>8845</c:v>
                </c:pt>
                <c:pt idx="109" formatCode="General">
                  <c:v>9945</c:v>
                </c:pt>
                <c:pt idx="110" formatCode="General">
                  <c:v>9660</c:v>
                </c:pt>
                <c:pt idx="111" formatCode="General">
                  <c:v>11101</c:v>
                </c:pt>
                <c:pt idx="112" formatCode="General">
                  <c:v>11800</c:v>
                </c:pt>
                <c:pt idx="113" formatCode="General">
                  <c:v>12142</c:v>
                </c:pt>
                <c:pt idx="114" formatCode="General">
                  <c:v>11937</c:v>
                </c:pt>
                <c:pt idx="115" formatCode="General">
                  <c:v>9120</c:v>
                </c:pt>
                <c:pt idx="116" formatCode="General">
                  <c:v>14005</c:v>
                </c:pt>
                <c:pt idx="117" formatCode="General">
                  <c:v>16019</c:v>
                </c:pt>
                <c:pt idx="118" formatCode="General">
                  <c:v>14009</c:v>
                </c:pt>
                <c:pt idx="119" formatCode="General">
                  <c:v>14084</c:v>
                </c:pt>
                <c:pt idx="120" formatCode="General">
                  <c:v>13369</c:v>
                </c:pt>
                <c:pt idx="121" formatCode="General">
                  <c:v>12376</c:v>
                </c:pt>
                <c:pt idx="122" formatCode="General">
                  <c:v>12686</c:v>
                </c:pt>
                <c:pt idx="123" formatCode="General">
                  <c:v>11164</c:v>
                </c:pt>
                <c:pt idx="124" formatCode="General">
                  <c:v>11003</c:v>
                </c:pt>
                <c:pt idx="125" formatCode="General">
                  <c:v>11439</c:v>
                </c:pt>
                <c:pt idx="126" formatCode="General">
                  <c:v>9161</c:v>
                </c:pt>
                <c:pt idx="127" formatCode="General">
                  <c:v>6581</c:v>
                </c:pt>
                <c:pt idx="128" formatCode="General">
                  <c:v>10172</c:v>
                </c:pt>
                <c:pt idx="129" formatCode="General">
                  <c:v>11229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E-4A2F-9EE2-0027B09AF201}"/>
            </c:ext>
          </c:extLst>
        </c:ser>
        <c:ser>
          <c:idx val="0"/>
          <c:order val="1"/>
          <c:tx>
            <c:v>Dwellings excluding detached houses (private sector)</c:v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'4.3 Data'!$A$343:$A$475</c:f>
              <c:numCache>
                <c:formatCode>mmm\-yyyy</c:formatCode>
                <c:ptCount val="13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  <c:pt idx="13">
                  <c:v>41091</c:v>
                </c:pt>
                <c:pt idx="14">
                  <c:v>41122</c:v>
                </c:pt>
                <c:pt idx="15">
                  <c:v>41153</c:v>
                </c:pt>
                <c:pt idx="16">
                  <c:v>41183</c:v>
                </c:pt>
                <c:pt idx="17">
                  <c:v>41214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  <c:pt idx="61">
                  <c:v>42552</c:v>
                </c:pt>
                <c:pt idx="62">
                  <c:v>42583</c:v>
                </c:pt>
                <c:pt idx="63">
                  <c:v>42614</c:v>
                </c:pt>
                <c:pt idx="64">
                  <c:v>42644</c:v>
                </c:pt>
                <c:pt idx="65">
                  <c:v>42675</c:v>
                </c:pt>
                <c:pt idx="66">
                  <c:v>42705</c:v>
                </c:pt>
                <c:pt idx="67">
                  <c:v>42736</c:v>
                </c:pt>
                <c:pt idx="68">
                  <c:v>42767</c:v>
                </c:pt>
                <c:pt idx="69">
                  <c:v>42795</c:v>
                </c:pt>
                <c:pt idx="70">
                  <c:v>42826</c:v>
                </c:pt>
                <c:pt idx="71">
                  <c:v>42856</c:v>
                </c:pt>
                <c:pt idx="72">
                  <c:v>42887</c:v>
                </c:pt>
                <c:pt idx="73">
                  <c:v>42917</c:v>
                </c:pt>
                <c:pt idx="74">
                  <c:v>42948</c:v>
                </c:pt>
                <c:pt idx="75">
                  <c:v>42979</c:v>
                </c:pt>
                <c:pt idx="76">
                  <c:v>43009</c:v>
                </c:pt>
                <c:pt idx="77">
                  <c:v>43040</c:v>
                </c:pt>
                <c:pt idx="78">
                  <c:v>43070</c:v>
                </c:pt>
                <c:pt idx="79">
                  <c:v>43101</c:v>
                </c:pt>
                <c:pt idx="80">
                  <c:v>43132</c:v>
                </c:pt>
                <c:pt idx="81">
                  <c:v>43160</c:v>
                </c:pt>
                <c:pt idx="82">
                  <c:v>43191</c:v>
                </c:pt>
                <c:pt idx="83">
                  <c:v>43221</c:v>
                </c:pt>
                <c:pt idx="84">
                  <c:v>43252</c:v>
                </c:pt>
                <c:pt idx="85">
                  <c:v>43282</c:v>
                </c:pt>
                <c:pt idx="86">
                  <c:v>43313</c:v>
                </c:pt>
                <c:pt idx="87">
                  <c:v>43344</c:v>
                </c:pt>
                <c:pt idx="88">
                  <c:v>43374</c:v>
                </c:pt>
                <c:pt idx="89">
                  <c:v>43405</c:v>
                </c:pt>
                <c:pt idx="90">
                  <c:v>43435</c:v>
                </c:pt>
                <c:pt idx="91">
                  <c:v>43466</c:v>
                </c:pt>
                <c:pt idx="92">
                  <c:v>43497</c:v>
                </c:pt>
                <c:pt idx="93">
                  <c:v>43525</c:v>
                </c:pt>
                <c:pt idx="94">
                  <c:v>43556</c:v>
                </c:pt>
                <c:pt idx="95">
                  <c:v>43586</c:v>
                </c:pt>
                <c:pt idx="96">
                  <c:v>43617</c:v>
                </c:pt>
                <c:pt idx="97">
                  <c:v>43647</c:v>
                </c:pt>
                <c:pt idx="98">
                  <c:v>43678</c:v>
                </c:pt>
                <c:pt idx="99">
                  <c:v>43709</c:v>
                </c:pt>
                <c:pt idx="100">
                  <c:v>43739</c:v>
                </c:pt>
                <c:pt idx="101">
                  <c:v>43770</c:v>
                </c:pt>
                <c:pt idx="102">
                  <c:v>43800</c:v>
                </c:pt>
                <c:pt idx="103">
                  <c:v>43831</c:v>
                </c:pt>
                <c:pt idx="104">
                  <c:v>43862</c:v>
                </c:pt>
                <c:pt idx="105">
                  <c:v>43891</c:v>
                </c:pt>
                <c:pt idx="106">
                  <c:v>43922</c:v>
                </c:pt>
                <c:pt idx="107">
                  <c:v>43952</c:v>
                </c:pt>
                <c:pt idx="108">
                  <c:v>43983</c:v>
                </c:pt>
                <c:pt idx="109">
                  <c:v>44013</c:v>
                </c:pt>
                <c:pt idx="110">
                  <c:v>44044</c:v>
                </c:pt>
                <c:pt idx="111">
                  <c:v>44075</c:v>
                </c:pt>
                <c:pt idx="112">
                  <c:v>44105</c:v>
                </c:pt>
                <c:pt idx="113">
                  <c:v>44136</c:v>
                </c:pt>
                <c:pt idx="114">
                  <c:v>44166</c:v>
                </c:pt>
                <c:pt idx="115">
                  <c:v>44197</c:v>
                </c:pt>
                <c:pt idx="116">
                  <c:v>44228</c:v>
                </c:pt>
                <c:pt idx="117">
                  <c:v>44256</c:v>
                </c:pt>
                <c:pt idx="118">
                  <c:v>44287</c:v>
                </c:pt>
                <c:pt idx="119">
                  <c:v>44317</c:v>
                </c:pt>
                <c:pt idx="120">
                  <c:v>44348</c:v>
                </c:pt>
                <c:pt idx="121">
                  <c:v>44378</c:v>
                </c:pt>
                <c:pt idx="122">
                  <c:v>44409</c:v>
                </c:pt>
                <c:pt idx="123">
                  <c:v>44440</c:v>
                </c:pt>
                <c:pt idx="124">
                  <c:v>44470</c:v>
                </c:pt>
                <c:pt idx="125">
                  <c:v>44501</c:v>
                </c:pt>
                <c:pt idx="126">
                  <c:v>44531</c:v>
                </c:pt>
                <c:pt idx="127">
                  <c:v>44562</c:v>
                </c:pt>
                <c:pt idx="128">
                  <c:v>44593</c:v>
                </c:pt>
                <c:pt idx="129">
                  <c:v>44621</c:v>
                </c:pt>
                <c:pt idx="130">
                  <c:v>44652</c:v>
                </c:pt>
                <c:pt idx="131">
                  <c:v>44682</c:v>
                </c:pt>
                <c:pt idx="132">
                  <c:v>44713</c:v>
                </c:pt>
              </c:numCache>
            </c:numRef>
          </c:cat>
          <c:val>
            <c:numRef>
              <c:f>'4.3 Data'!$H$343:$H$475</c:f>
              <c:numCache>
                <c:formatCode>0;\-0;0;@</c:formatCode>
                <c:ptCount val="133"/>
                <c:pt idx="0">
                  <c:v>4391</c:v>
                </c:pt>
                <c:pt idx="1">
                  <c:v>5022</c:v>
                </c:pt>
                <c:pt idx="2">
                  <c:v>6334</c:v>
                </c:pt>
                <c:pt idx="3">
                  <c:v>4480</c:v>
                </c:pt>
                <c:pt idx="4">
                  <c:v>4139</c:v>
                </c:pt>
                <c:pt idx="5">
                  <c:v>4222</c:v>
                </c:pt>
                <c:pt idx="6">
                  <c:v>4225</c:v>
                </c:pt>
                <c:pt idx="7">
                  <c:v>2748</c:v>
                </c:pt>
                <c:pt idx="8">
                  <c:v>4026</c:v>
                </c:pt>
                <c:pt idx="9">
                  <c:v>4243</c:v>
                </c:pt>
                <c:pt idx="10">
                  <c:v>3765</c:v>
                </c:pt>
                <c:pt idx="11">
                  <c:v>6824</c:v>
                </c:pt>
                <c:pt idx="12">
                  <c:v>7429</c:v>
                </c:pt>
                <c:pt idx="13">
                  <c:v>3777</c:v>
                </c:pt>
                <c:pt idx="14">
                  <c:v>5474</c:v>
                </c:pt>
                <c:pt idx="15">
                  <c:v>7484</c:v>
                </c:pt>
                <c:pt idx="16">
                  <c:v>6399</c:v>
                </c:pt>
                <c:pt idx="17">
                  <c:v>6157</c:v>
                </c:pt>
                <c:pt idx="18">
                  <c:v>6333</c:v>
                </c:pt>
                <c:pt idx="19">
                  <c:v>4117</c:v>
                </c:pt>
                <c:pt idx="20">
                  <c:v>4748</c:v>
                </c:pt>
                <c:pt idx="21">
                  <c:v>5320</c:v>
                </c:pt>
                <c:pt idx="22">
                  <c:v>6399</c:v>
                </c:pt>
                <c:pt idx="23">
                  <c:v>5781</c:v>
                </c:pt>
                <c:pt idx="24">
                  <c:v>4975</c:v>
                </c:pt>
                <c:pt idx="25">
                  <c:v>6389</c:v>
                </c:pt>
                <c:pt idx="26">
                  <c:v>6274</c:v>
                </c:pt>
                <c:pt idx="27">
                  <c:v>9383</c:v>
                </c:pt>
                <c:pt idx="28">
                  <c:v>8963</c:v>
                </c:pt>
                <c:pt idx="29">
                  <c:v>8464</c:v>
                </c:pt>
                <c:pt idx="30">
                  <c:v>7875</c:v>
                </c:pt>
                <c:pt idx="31">
                  <c:v>6400</c:v>
                </c:pt>
                <c:pt idx="32">
                  <c:v>6172</c:v>
                </c:pt>
                <c:pt idx="33">
                  <c:v>6389</c:v>
                </c:pt>
                <c:pt idx="34">
                  <c:v>6270</c:v>
                </c:pt>
                <c:pt idx="35">
                  <c:v>7340</c:v>
                </c:pt>
                <c:pt idx="36">
                  <c:v>6219</c:v>
                </c:pt>
                <c:pt idx="37">
                  <c:v>7091</c:v>
                </c:pt>
                <c:pt idx="38">
                  <c:v>8738</c:v>
                </c:pt>
                <c:pt idx="39">
                  <c:v>6749</c:v>
                </c:pt>
                <c:pt idx="40">
                  <c:v>8508</c:v>
                </c:pt>
                <c:pt idx="41">
                  <c:v>10257</c:v>
                </c:pt>
                <c:pt idx="42">
                  <c:v>10326</c:v>
                </c:pt>
                <c:pt idx="43">
                  <c:v>9098</c:v>
                </c:pt>
                <c:pt idx="44">
                  <c:v>8708</c:v>
                </c:pt>
                <c:pt idx="45">
                  <c:v>10623</c:v>
                </c:pt>
                <c:pt idx="46">
                  <c:v>8860</c:v>
                </c:pt>
                <c:pt idx="47">
                  <c:v>11920</c:v>
                </c:pt>
                <c:pt idx="48">
                  <c:v>8907</c:v>
                </c:pt>
                <c:pt idx="49">
                  <c:v>9401</c:v>
                </c:pt>
                <c:pt idx="50">
                  <c:v>8734</c:v>
                </c:pt>
                <c:pt idx="51">
                  <c:v>10350</c:v>
                </c:pt>
                <c:pt idx="52">
                  <c:v>12548</c:v>
                </c:pt>
                <c:pt idx="53">
                  <c:v>8938</c:v>
                </c:pt>
                <c:pt idx="54">
                  <c:v>9777</c:v>
                </c:pt>
                <c:pt idx="55">
                  <c:v>8118</c:v>
                </c:pt>
                <c:pt idx="56">
                  <c:v>9048</c:v>
                </c:pt>
                <c:pt idx="57">
                  <c:v>9763</c:v>
                </c:pt>
                <c:pt idx="58">
                  <c:v>11562</c:v>
                </c:pt>
                <c:pt idx="59">
                  <c:v>10024</c:v>
                </c:pt>
                <c:pt idx="60">
                  <c:v>8176</c:v>
                </c:pt>
                <c:pt idx="61">
                  <c:v>12546</c:v>
                </c:pt>
                <c:pt idx="62">
                  <c:v>11267</c:v>
                </c:pt>
                <c:pt idx="63">
                  <c:v>9618</c:v>
                </c:pt>
                <c:pt idx="64">
                  <c:v>6940</c:v>
                </c:pt>
                <c:pt idx="65">
                  <c:v>8621</c:v>
                </c:pt>
                <c:pt idx="66">
                  <c:v>9088</c:v>
                </c:pt>
                <c:pt idx="67">
                  <c:v>6963</c:v>
                </c:pt>
                <c:pt idx="68">
                  <c:v>8681</c:v>
                </c:pt>
                <c:pt idx="69">
                  <c:v>7058</c:v>
                </c:pt>
                <c:pt idx="70">
                  <c:v>8566</c:v>
                </c:pt>
                <c:pt idx="71">
                  <c:v>7231</c:v>
                </c:pt>
                <c:pt idx="72">
                  <c:v>8368</c:v>
                </c:pt>
                <c:pt idx="73">
                  <c:v>9013</c:v>
                </c:pt>
                <c:pt idx="74">
                  <c:v>8451</c:v>
                </c:pt>
                <c:pt idx="75">
                  <c:v>9977</c:v>
                </c:pt>
                <c:pt idx="76">
                  <c:v>9384</c:v>
                </c:pt>
                <c:pt idx="77">
                  <c:v>12679</c:v>
                </c:pt>
                <c:pt idx="78">
                  <c:v>7736</c:v>
                </c:pt>
                <c:pt idx="79">
                  <c:v>8497</c:v>
                </c:pt>
                <c:pt idx="80">
                  <c:v>8089</c:v>
                </c:pt>
                <c:pt idx="81">
                  <c:v>9182</c:v>
                </c:pt>
                <c:pt idx="82">
                  <c:v>7714</c:v>
                </c:pt>
                <c:pt idx="83">
                  <c:v>8041</c:v>
                </c:pt>
                <c:pt idx="84">
                  <c:v>8875</c:v>
                </c:pt>
                <c:pt idx="85">
                  <c:v>8506</c:v>
                </c:pt>
                <c:pt idx="86">
                  <c:v>6369</c:v>
                </c:pt>
                <c:pt idx="87">
                  <c:v>6819</c:v>
                </c:pt>
                <c:pt idx="88">
                  <c:v>7109</c:v>
                </c:pt>
                <c:pt idx="89">
                  <c:v>5818</c:v>
                </c:pt>
                <c:pt idx="90">
                  <c:v>4857</c:v>
                </c:pt>
                <c:pt idx="91">
                  <c:v>4494</c:v>
                </c:pt>
                <c:pt idx="92">
                  <c:v>7231</c:v>
                </c:pt>
                <c:pt idx="93">
                  <c:v>6327</c:v>
                </c:pt>
                <c:pt idx="94">
                  <c:v>5966</c:v>
                </c:pt>
                <c:pt idx="95">
                  <c:v>5896</c:v>
                </c:pt>
                <c:pt idx="96">
                  <c:v>5263</c:v>
                </c:pt>
                <c:pt idx="97">
                  <c:v>4861</c:v>
                </c:pt>
                <c:pt idx="98" formatCode="General">
                  <c:v>5182</c:v>
                </c:pt>
                <c:pt idx="99" formatCode="General">
                  <c:v>5808</c:v>
                </c:pt>
                <c:pt idx="100" formatCode="General">
                  <c:v>5901</c:v>
                </c:pt>
                <c:pt idx="101" formatCode="General">
                  <c:v>6521</c:v>
                </c:pt>
                <c:pt idx="102" formatCode="General">
                  <c:v>6804</c:v>
                </c:pt>
                <c:pt idx="103" formatCode="General">
                  <c:v>4257</c:v>
                </c:pt>
                <c:pt idx="104" formatCode="General">
                  <c:v>7237</c:v>
                </c:pt>
                <c:pt idx="105" formatCode="General">
                  <c:v>6288</c:v>
                </c:pt>
                <c:pt idx="106" formatCode="General">
                  <c:v>6062</c:v>
                </c:pt>
                <c:pt idx="107" formatCode="General">
                  <c:v>4393</c:v>
                </c:pt>
                <c:pt idx="108" formatCode="General">
                  <c:v>3856</c:v>
                </c:pt>
                <c:pt idx="109" formatCode="General">
                  <c:v>5720</c:v>
                </c:pt>
                <c:pt idx="110" formatCode="General">
                  <c:v>4389</c:v>
                </c:pt>
                <c:pt idx="111" formatCode="General">
                  <c:v>5335</c:v>
                </c:pt>
                <c:pt idx="112" formatCode="General">
                  <c:v>6081</c:v>
                </c:pt>
                <c:pt idx="113" formatCode="General">
                  <c:v>5752</c:v>
                </c:pt>
                <c:pt idx="114" formatCode="General">
                  <c:v>5322</c:v>
                </c:pt>
                <c:pt idx="115" formatCode="General">
                  <c:v>3860</c:v>
                </c:pt>
                <c:pt idx="116" formatCode="General">
                  <c:v>5428</c:v>
                </c:pt>
                <c:pt idx="117" formatCode="General">
                  <c:v>8596</c:v>
                </c:pt>
                <c:pt idx="118" formatCode="General">
                  <c:v>7081</c:v>
                </c:pt>
                <c:pt idx="119" formatCode="General">
                  <c:v>6937</c:v>
                </c:pt>
                <c:pt idx="120" formatCode="General">
                  <c:v>6380</c:v>
                </c:pt>
                <c:pt idx="121" formatCode="General">
                  <c:v>6471</c:v>
                </c:pt>
                <c:pt idx="122" formatCode="General">
                  <c:v>6636</c:v>
                </c:pt>
                <c:pt idx="123" formatCode="General">
                  <c:v>7986</c:v>
                </c:pt>
                <c:pt idx="124" formatCode="General">
                  <c:v>5134</c:v>
                </c:pt>
                <c:pt idx="125" formatCode="General">
                  <c:v>5455</c:v>
                </c:pt>
                <c:pt idx="126" formatCode="General">
                  <c:v>6847</c:v>
                </c:pt>
                <c:pt idx="127" formatCode="General">
                  <c:v>3406</c:v>
                </c:pt>
                <c:pt idx="128" formatCode="General">
                  <c:v>6787</c:v>
                </c:pt>
                <c:pt idx="129" formatCode="General">
                  <c:v>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E-4A2F-9EE2-0027B09AF201}"/>
            </c:ext>
          </c:extLst>
        </c:ser>
        <c:ser>
          <c:idx val="1"/>
          <c:order val="2"/>
          <c:tx>
            <c:v>Total dwelling approvals (private sector)</c:v>
          </c:tx>
          <c:spPr>
            <a:ln w="38100">
              <a:solidFill>
                <a:srgbClr val="C7D0D7"/>
              </a:solidFill>
            </a:ln>
          </c:spPr>
          <c:marker>
            <c:symbol val="none"/>
          </c:marker>
          <c:cat>
            <c:numRef>
              <c:f>'4.3 Data'!$A$343:$A$475</c:f>
              <c:numCache>
                <c:formatCode>mmm\-yyyy</c:formatCode>
                <c:ptCount val="13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  <c:pt idx="13">
                  <c:v>41091</c:v>
                </c:pt>
                <c:pt idx="14">
                  <c:v>41122</c:v>
                </c:pt>
                <c:pt idx="15">
                  <c:v>41153</c:v>
                </c:pt>
                <c:pt idx="16">
                  <c:v>41183</c:v>
                </c:pt>
                <c:pt idx="17">
                  <c:v>41214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  <c:pt idx="61">
                  <c:v>42552</c:v>
                </c:pt>
                <c:pt idx="62">
                  <c:v>42583</c:v>
                </c:pt>
                <c:pt idx="63">
                  <c:v>42614</c:v>
                </c:pt>
                <c:pt idx="64">
                  <c:v>42644</c:v>
                </c:pt>
                <c:pt idx="65">
                  <c:v>42675</c:v>
                </c:pt>
                <c:pt idx="66">
                  <c:v>42705</c:v>
                </c:pt>
                <c:pt idx="67">
                  <c:v>42736</c:v>
                </c:pt>
                <c:pt idx="68">
                  <c:v>42767</c:v>
                </c:pt>
                <c:pt idx="69">
                  <c:v>42795</c:v>
                </c:pt>
                <c:pt idx="70">
                  <c:v>42826</c:v>
                </c:pt>
                <c:pt idx="71">
                  <c:v>42856</c:v>
                </c:pt>
                <c:pt idx="72">
                  <c:v>42887</c:v>
                </c:pt>
                <c:pt idx="73">
                  <c:v>42917</c:v>
                </c:pt>
                <c:pt idx="74">
                  <c:v>42948</c:v>
                </c:pt>
                <c:pt idx="75">
                  <c:v>42979</c:v>
                </c:pt>
                <c:pt idx="76">
                  <c:v>43009</c:v>
                </c:pt>
                <c:pt idx="77">
                  <c:v>43040</c:v>
                </c:pt>
                <c:pt idx="78">
                  <c:v>43070</c:v>
                </c:pt>
                <c:pt idx="79">
                  <c:v>43101</c:v>
                </c:pt>
                <c:pt idx="80">
                  <c:v>43132</c:v>
                </c:pt>
                <c:pt idx="81">
                  <c:v>43160</c:v>
                </c:pt>
                <c:pt idx="82">
                  <c:v>43191</c:v>
                </c:pt>
                <c:pt idx="83">
                  <c:v>43221</c:v>
                </c:pt>
                <c:pt idx="84">
                  <c:v>43252</c:v>
                </c:pt>
                <c:pt idx="85">
                  <c:v>43282</c:v>
                </c:pt>
                <c:pt idx="86">
                  <c:v>43313</c:v>
                </c:pt>
                <c:pt idx="87">
                  <c:v>43344</c:v>
                </c:pt>
                <c:pt idx="88">
                  <c:v>43374</c:v>
                </c:pt>
                <c:pt idx="89">
                  <c:v>43405</c:v>
                </c:pt>
                <c:pt idx="90">
                  <c:v>43435</c:v>
                </c:pt>
                <c:pt idx="91">
                  <c:v>43466</c:v>
                </c:pt>
                <c:pt idx="92">
                  <c:v>43497</c:v>
                </c:pt>
                <c:pt idx="93">
                  <c:v>43525</c:v>
                </c:pt>
                <c:pt idx="94">
                  <c:v>43556</c:v>
                </c:pt>
                <c:pt idx="95">
                  <c:v>43586</c:v>
                </c:pt>
                <c:pt idx="96">
                  <c:v>43617</c:v>
                </c:pt>
                <c:pt idx="97">
                  <c:v>43647</c:v>
                </c:pt>
                <c:pt idx="98">
                  <c:v>43678</c:v>
                </c:pt>
                <c:pt idx="99">
                  <c:v>43709</c:v>
                </c:pt>
                <c:pt idx="100">
                  <c:v>43739</c:v>
                </c:pt>
                <c:pt idx="101">
                  <c:v>43770</c:v>
                </c:pt>
                <c:pt idx="102">
                  <c:v>43800</c:v>
                </c:pt>
                <c:pt idx="103">
                  <c:v>43831</c:v>
                </c:pt>
                <c:pt idx="104">
                  <c:v>43862</c:v>
                </c:pt>
                <c:pt idx="105">
                  <c:v>43891</c:v>
                </c:pt>
                <c:pt idx="106">
                  <c:v>43922</c:v>
                </c:pt>
                <c:pt idx="107">
                  <c:v>43952</c:v>
                </c:pt>
                <c:pt idx="108">
                  <c:v>43983</c:v>
                </c:pt>
                <c:pt idx="109">
                  <c:v>44013</c:v>
                </c:pt>
                <c:pt idx="110">
                  <c:v>44044</c:v>
                </c:pt>
                <c:pt idx="111">
                  <c:v>44075</c:v>
                </c:pt>
                <c:pt idx="112">
                  <c:v>44105</c:v>
                </c:pt>
                <c:pt idx="113">
                  <c:v>44136</c:v>
                </c:pt>
                <c:pt idx="114">
                  <c:v>44166</c:v>
                </c:pt>
                <c:pt idx="115">
                  <c:v>44197</c:v>
                </c:pt>
                <c:pt idx="116">
                  <c:v>44228</c:v>
                </c:pt>
                <c:pt idx="117">
                  <c:v>44256</c:v>
                </c:pt>
                <c:pt idx="118">
                  <c:v>44287</c:v>
                </c:pt>
                <c:pt idx="119">
                  <c:v>44317</c:v>
                </c:pt>
                <c:pt idx="120">
                  <c:v>44348</c:v>
                </c:pt>
                <c:pt idx="121">
                  <c:v>44378</c:v>
                </c:pt>
                <c:pt idx="122">
                  <c:v>44409</c:v>
                </c:pt>
                <c:pt idx="123">
                  <c:v>44440</c:v>
                </c:pt>
                <c:pt idx="124">
                  <c:v>44470</c:v>
                </c:pt>
                <c:pt idx="125">
                  <c:v>44501</c:v>
                </c:pt>
                <c:pt idx="126">
                  <c:v>44531</c:v>
                </c:pt>
                <c:pt idx="127">
                  <c:v>44562</c:v>
                </c:pt>
                <c:pt idx="128">
                  <c:v>44593</c:v>
                </c:pt>
                <c:pt idx="129">
                  <c:v>44621</c:v>
                </c:pt>
                <c:pt idx="130">
                  <c:v>44652</c:v>
                </c:pt>
                <c:pt idx="131">
                  <c:v>44682</c:v>
                </c:pt>
                <c:pt idx="132">
                  <c:v>44713</c:v>
                </c:pt>
              </c:numCache>
            </c:numRef>
          </c:cat>
          <c:val>
            <c:numRef>
              <c:f>'4.3 Data'!$I$343:$I$475</c:f>
              <c:numCache>
                <c:formatCode>0;\-0;0;@</c:formatCode>
                <c:ptCount val="133"/>
                <c:pt idx="0">
                  <c:v>12923</c:v>
                </c:pt>
                <c:pt idx="1">
                  <c:v>12971</c:v>
                </c:pt>
                <c:pt idx="2">
                  <c:v>15104</c:v>
                </c:pt>
                <c:pt idx="3">
                  <c:v>12775</c:v>
                </c:pt>
                <c:pt idx="4">
                  <c:v>11666</c:v>
                </c:pt>
                <c:pt idx="5">
                  <c:v>12425</c:v>
                </c:pt>
                <c:pt idx="6">
                  <c:v>10738</c:v>
                </c:pt>
                <c:pt idx="7">
                  <c:v>8640</c:v>
                </c:pt>
                <c:pt idx="8">
                  <c:v>11440</c:v>
                </c:pt>
                <c:pt idx="9">
                  <c:v>12125</c:v>
                </c:pt>
                <c:pt idx="10">
                  <c:v>9523</c:v>
                </c:pt>
                <c:pt idx="11">
                  <c:v>14964</c:v>
                </c:pt>
                <c:pt idx="12">
                  <c:v>14880</c:v>
                </c:pt>
                <c:pt idx="13">
                  <c:v>11976</c:v>
                </c:pt>
                <c:pt idx="14">
                  <c:v>14154</c:v>
                </c:pt>
                <c:pt idx="15">
                  <c:v>15317</c:v>
                </c:pt>
                <c:pt idx="16">
                  <c:v>15125</c:v>
                </c:pt>
                <c:pt idx="17">
                  <c:v>14430</c:v>
                </c:pt>
                <c:pt idx="18">
                  <c:v>12631</c:v>
                </c:pt>
                <c:pt idx="19">
                  <c:v>10317</c:v>
                </c:pt>
                <c:pt idx="20">
                  <c:v>12158</c:v>
                </c:pt>
                <c:pt idx="21">
                  <c:v>12763</c:v>
                </c:pt>
                <c:pt idx="22">
                  <c:v>14212</c:v>
                </c:pt>
                <c:pt idx="23">
                  <c:v>15188</c:v>
                </c:pt>
                <c:pt idx="24">
                  <c:v>13018</c:v>
                </c:pt>
                <c:pt idx="25">
                  <c:v>15994</c:v>
                </c:pt>
                <c:pt idx="26">
                  <c:v>15360</c:v>
                </c:pt>
                <c:pt idx="27">
                  <c:v>18203</c:v>
                </c:pt>
                <c:pt idx="28">
                  <c:v>18617</c:v>
                </c:pt>
                <c:pt idx="29">
                  <c:v>18137</c:v>
                </c:pt>
                <c:pt idx="30">
                  <c:v>15446</c:v>
                </c:pt>
                <c:pt idx="31">
                  <c:v>14473</c:v>
                </c:pt>
                <c:pt idx="32">
                  <c:v>15486</c:v>
                </c:pt>
                <c:pt idx="33">
                  <c:v>15895</c:v>
                </c:pt>
                <c:pt idx="34">
                  <c:v>14987</c:v>
                </c:pt>
                <c:pt idx="35">
                  <c:v>17961</c:v>
                </c:pt>
                <c:pt idx="36">
                  <c:v>15895</c:v>
                </c:pt>
                <c:pt idx="37">
                  <c:v>18078</c:v>
                </c:pt>
                <c:pt idx="38">
                  <c:v>18818</c:v>
                </c:pt>
                <c:pt idx="39">
                  <c:v>16885</c:v>
                </c:pt>
                <c:pt idx="40">
                  <c:v>19351</c:v>
                </c:pt>
                <c:pt idx="41">
                  <c:v>20101</c:v>
                </c:pt>
                <c:pt idx="42">
                  <c:v>18822</c:v>
                </c:pt>
                <c:pt idx="43">
                  <c:v>16645</c:v>
                </c:pt>
                <c:pt idx="44">
                  <c:v>18032</c:v>
                </c:pt>
                <c:pt idx="45">
                  <c:v>20757</c:v>
                </c:pt>
                <c:pt idx="46">
                  <c:v>18582</c:v>
                </c:pt>
                <c:pt idx="47">
                  <c:v>21922</c:v>
                </c:pt>
                <c:pt idx="48">
                  <c:v>19334</c:v>
                </c:pt>
                <c:pt idx="49">
                  <c:v>20284</c:v>
                </c:pt>
                <c:pt idx="50">
                  <c:v>19125</c:v>
                </c:pt>
                <c:pt idx="51">
                  <c:v>20837</c:v>
                </c:pt>
                <c:pt idx="52">
                  <c:v>22854</c:v>
                </c:pt>
                <c:pt idx="53">
                  <c:v>18872</c:v>
                </c:pt>
                <c:pt idx="54">
                  <c:v>18742</c:v>
                </c:pt>
                <c:pt idx="55">
                  <c:v>15294</c:v>
                </c:pt>
                <c:pt idx="56">
                  <c:v>18920</c:v>
                </c:pt>
                <c:pt idx="57">
                  <c:v>19962</c:v>
                </c:pt>
                <c:pt idx="58">
                  <c:v>21206</c:v>
                </c:pt>
                <c:pt idx="59">
                  <c:v>20841</c:v>
                </c:pt>
                <c:pt idx="60">
                  <c:v>18420</c:v>
                </c:pt>
                <c:pt idx="61">
                  <c:v>22459</c:v>
                </c:pt>
                <c:pt idx="62">
                  <c:v>22045</c:v>
                </c:pt>
                <c:pt idx="63">
                  <c:v>19917</c:v>
                </c:pt>
                <c:pt idx="64">
                  <c:v>16588</c:v>
                </c:pt>
                <c:pt idx="65">
                  <c:v>19099</c:v>
                </c:pt>
                <c:pt idx="66">
                  <c:v>17007</c:v>
                </c:pt>
                <c:pt idx="67">
                  <c:v>13873</c:v>
                </c:pt>
                <c:pt idx="68">
                  <c:v>17871</c:v>
                </c:pt>
                <c:pt idx="69">
                  <c:v>17375</c:v>
                </c:pt>
                <c:pt idx="70">
                  <c:v>16472</c:v>
                </c:pt>
                <c:pt idx="71">
                  <c:v>18218</c:v>
                </c:pt>
                <c:pt idx="72">
                  <c:v>18903</c:v>
                </c:pt>
                <c:pt idx="73">
                  <c:v>19405</c:v>
                </c:pt>
                <c:pt idx="74">
                  <c:v>19788</c:v>
                </c:pt>
                <c:pt idx="75">
                  <c:v>20283</c:v>
                </c:pt>
                <c:pt idx="76">
                  <c:v>20023</c:v>
                </c:pt>
                <c:pt idx="77">
                  <c:v>23549</c:v>
                </c:pt>
                <c:pt idx="78">
                  <c:v>16056</c:v>
                </c:pt>
                <c:pt idx="79">
                  <c:v>16245</c:v>
                </c:pt>
                <c:pt idx="80">
                  <c:v>18165</c:v>
                </c:pt>
                <c:pt idx="81">
                  <c:v>19809</c:v>
                </c:pt>
                <c:pt idx="82">
                  <c:v>17358</c:v>
                </c:pt>
                <c:pt idx="83">
                  <c:v>19184</c:v>
                </c:pt>
                <c:pt idx="84">
                  <c:v>19412</c:v>
                </c:pt>
                <c:pt idx="85">
                  <c:v>19133</c:v>
                </c:pt>
                <c:pt idx="86">
                  <c:v>17186</c:v>
                </c:pt>
                <c:pt idx="87">
                  <c:v>16230</c:v>
                </c:pt>
                <c:pt idx="88">
                  <c:v>18070</c:v>
                </c:pt>
                <c:pt idx="89">
                  <c:v>15924</c:v>
                </c:pt>
                <c:pt idx="90">
                  <c:v>12276</c:v>
                </c:pt>
                <c:pt idx="91">
                  <c:v>11869</c:v>
                </c:pt>
                <c:pt idx="92">
                  <c:v>16045</c:v>
                </c:pt>
                <c:pt idx="93">
                  <c:v>15272</c:v>
                </c:pt>
                <c:pt idx="94">
                  <c:v>13689</c:v>
                </c:pt>
                <c:pt idx="95">
                  <c:v>15617</c:v>
                </c:pt>
                <c:pt idx="96">
                  <c:v>14033</c:v>
                </c:pt>
                <c:pt idx="97">
                  <c:v>14247</c:v>
                </c:pt>
                <c:pt idx="98" formatCode="General">
                  <c:v>14061</c:v>
                </c:pt>
                <c:pt idx="99" formatCode="General">
                  <c:v>14409</c:v>
                </c:pt>
                <c:pt idx="100" formatCode="General">
                  <c:v>14879</c:v>
                </c:pt>
                <c:pt idx="101" formatCode="General">
                  <c:v>15506</c:v>
                </c:pt>
                <c:pt idx="102" formatCode="General">
                  <c:v>14123</c:v>
                </c:pt>
                <c:pt idx="103" formatCode="General">
                  <c:v>11098</c:v>
                </c:pt>
                <c:pt idx="104" formatCode="General">
                  <c:v>16004</c:v>
                </c:pt>
                <c:pt idx="105" formatCode="General">
                  <c:v>15519</c:v>
                </c:pt>
                <c:pt idx="106" formatCode="General">
                  <c:v>15033</c:v>
                </c:pt>
                <c:pt idx="107" formatCode="General">
                  <c:v>13480</c:v>
                </c:pt>
                <c:pt idx="108" formatCode="General">
                  <c:v>12701</c:v>
                </c:pt>
                <c:pt idx="109" formatCode="General">
                  <c:v>15665</c:v>
                </c:pt>
                <c:pt idx="110" formatCode="General">
                  <c:v>14049</c:v>
                </c:pt>
                <c:pt idx="111" formatCode="General">
                  <c:v>16436</c:v>
                </c:pt>
                <c:pt idx="112" formatCode="General">
                  <c:v>17881</c:v>
                </c:pt>
                <c:pt idx="113" formatCode="General">
                  <c:v>17894</c:v>
                </c:pt>
                <c:pt idx="114" formatCode="General">
                  <c:v>17259</c:v>
                </c:pt>
                <c:pt idx="115" formatCode="General">
                  <c:v>12980</c:v>
                </c:pt>
                <c:pt idx="116" formatCode="General">
                  <c:v>19433</c:v>
                </c:pt>
                <c:pt idx="117" formatCode="General">
                  <c:v>24615</c:v>
                </c:pt>
                <c:pt idx="118" formatCode="General">
                  <c:v>21090</c:v>
                </c:pt>
                <c:pt idx="119" formatCode="General">
                  <c:v>21021</c:v>
                </c:pt>
                <c:pt idx="120" formatCode="General">
                  <c:v>19749</c:v>
                </c:pt>
                <c:pt idx="121" formatCode="General">
                  <c:v>18847</c:v>
                </c:pt>
                <c:pt idx="122" formatCode="General">
                  <c:v>19322</c:v>
                </c:pt>
                <c:pt idx="123" formatCode="General">
                  <c:v>19150</c:v>
                </c:pt>
                <c:pt idx="124" formatCode="General">
                  <c:v>16137</c:v>
                </c:pt>
                <c:pt idx="125" formatCode="General">
                  <c:v>16894</c:v>
                </c:pt>
                <c:pt idx="126" formatCode="General">
                  <c:v>16008</c:v>
                </c:pt>
                <c:pt idx="127" formatCode="General">
                  <c:v>9987</c:v>
                </c:pt>
                <c:pt idx="128" formatCode="General">
                  <c:v>16959</c:v>
                </c:pt>
                <c:pt idx="129" formatCode="General">
                  <c:v>16175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E-4A2F-9EE2-0027B09AF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653440"/>
        <c:axId val="99905536"/>
      </c:lineChart>
      <c:dateAx>
        <c:axId val="92653440"/>
        <c:scaling>
          <c:orientation val="minMax"/>
          <c:max val="44713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9905536"/>
        <c:crosses val="autoZero"/>
        <c:auto val="0"/>
        <c:lblOffset val="100"/>
        <c:baseTimeUnit val="months"/>
        <c:majorUnit val="1"/>
        <c:majorTimeUnit val="years"/>
      </c:dateAx>
      <c:valAx>
        <c:axId val="9990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#\ 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265344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2786370453693284E-2"/>
          <c:y val="4.1794259588519178E-2"/>
          <c:w val="0.49253108986376704"/>
          <c:h val="0.1989277791888917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0.98425196850393659" l="0.74803149606302388" r="0.74803149606302388" t="0.98425196850393659" header="0.51181102362204722" footer="0.51181102362204722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12</xdr:col>
      <xdr:colOff>0</xdr:colOff>
      <xdr:row>15</xdr:row>
      <xdr:rowOff>171450</xdr:rowOff>
    </xdr:to>
    <xdr:graphicFrame macro="">
      <xdr:nvGraphicFramePr>
        <xdr:cNvPr id="9719" name="Chart 1">
          <a:extLst>
            <a:ext uri="{FF2B5EF4-FFF2-40B4-BE49-F238E27FC236}">
              <a16:creationId xmlns:a16="http://schemas.microsoft.com/office/drawing/2014/main" id="{00000000-0008-0000-0000-0000F72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15</xdr:row>
          <xdr:rowOff>190500</xdr:rowOff>
        </xdr:from>
        <xdr:to>
          <xdr:col>11</xdr:col>
          <xdr:colOff>95250</xdr:colOff>
          <xdr:row>49</xdr:row>
          <xdr:rowOff>0</xdr:rowOff>
        </xdr:to>
        <xdr:sp macro="" textlink="">
          <xdr:nvSpPr>
            <xdr:cNvPr id="9216" name="Object 0" hidden="1">
              <a:extLst>
                <a:ext uri="{63B3BB69-23CF-44E3-9099-C40C66FF867C}">
                  <a14:compatExt spid="_x0000_s9216"/>
                </a:ext>
                <a:ext uri="{FF2B5EF4-FFF2-40B4-BE49-F238E27FC236}">
                  <a16:creationId xmlns:a16="http://schemas.microsoft.com/office/drawing/2014/main" id="{00000000-0008-0000-0000-00000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://www.abs.gov.au/ausstats/abs@.nsf/mf/8762.0" TargetMode="External"/><Relationship Id="rId12" Type="http://schemas.openxmlformats.org/officeDocument/2006/relationships/image" Target="../media/image1.emf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abs.gov.au/ausstats/abs@.nsf/mf/8755.0" TargetMode="External"/><Relationship Id="rId11" Type="http://schemas.openxmlformats.org/officeDocument/2006/relationships/oleObject" Target="../embeddings/Microsoft_Word_97_-_2003_Document.doc"/><Relationship Id="rId5" Type="http://schemas.openxmlformats.org/officeDocument/2006/relationships/hyperlink" Target="http://www.abs.gov.au/ausstats/abs@.nsf/mf/8752.0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abs.gov.au/ausstats/abs@.nsf/mf/8731.0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R65"/>
  <sheetViews>
    <sheetView tabSelected="1" zoomScaleNormal="100" workbookViewId="0"/>
  </sheetViews>
  <sheetFormatPr defaultColWidth="9.1796875" defaultRowHeight="12.5" x14ac:dyDescent="0.25"/>
  <cols>
    <col min="1" max="1" width="12.81640625" style="16" customWidth="1"/>
    <col min="2" max="6" width="10.26953125" style="16" customWidth="1"/>
    <col min="7" max="8" width="1.7265625" style="16" customWidth="1"/>
    <col min="9" max="11" width="8.81640625" style="16" customWidth="1"/>
    <col min="12" max="12" width="1.7265625" style="16" customWidth="1"/>
    <col min="13" max="16384" width="9.1796875" style="16"/>
  </cols>
  <sheetData>
    <row r="1" spans="1:12" s="18" customFormat="1" ht="29.25" customHeight="1" x14ac:dyDescent="0.55000000000000004">
      <c r="A1" s="40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 x14ac:dyDescent="0.3">
      <c r="A2" s="18"/>
      <c r="B2" s="18"/>
      <c r="C2" s="18"/>
      <c r="D2" s="18"/>
      <c r="E2" s="18"/>
      <c r="F2" s="18"/>
    </row>
    <row r="3" spans="1:12" ht="15.75" customHeight="1" x14ac:dyDescent="0.3">
      <c r="A3" s="18"/>
      <c r="B3" s="18"/>
      <c r="C3" s="18"/>
      <c r="D3" s="18"/>
      <c r="E3" s="18"/>
      <c r="F3" s="18"/>
    </row>
    <row r="4" spans="1:12" ht="15.75" customHeight="1" x14ac:dyDescent="0.3">
      <c r="A4" s="18"/>
      <c r="B4" s="18"/>
      <c r="C4" s="18"/>
      <c r="D4" s="18"/>
      <c r="E4" s="18"/>
      <c r="F4" s="18"/>
    </row>
    <row r="5" spans="1:12" ht="15.75" customHeight="1" x14ac:dyDescent="0.3">
      <c r="A5" s="18"/>
      <c r="B5" s="18"/>
      <c r="C5" s="18"/>
      <c r="D5" s="18"/>
      <c r="E5" s="18"/>
      <c r="F5" s="18"/>
    </row>
    <row r="6" spans="1:12" ht="15.75" customHeight="1" x14ac:dyDescent="0.3">
      <c r="A6" s="18"/>
      <c r="B6" s="18"/>
      <c r="C6" s="18"/>
      <c r="D6" s="18"/>
      <c r="E6" s="18"/>
      <c r="F6" s="18"/>
    </row>
    <row r="7" spans="1:12" ht="15.75" customHeight="1" x14ac:dyDescent="0.3">
      <c r="A7" s="18"/>
      <c r="B7" s="18"/>
      <c r="C7" s="18"/>
      <c r="D7" s="18"/>
      <c r="E7" s="18"/>
      <c r="F7" s="18"/>
    </row>
    <row r="8" spans="1:12" ht="15.75" customHeight="1" x14ac:dyDescent="0.3">
      <c r="A8" s="18"/>
      <c r="B8" s="18"/>
      <c r="C8" s="18"/>
      <c r="D8" s="18"/>
      <c r="E8" s="18"/>
      <c r="F8" s="18"/>
    </row>
    <row r="9" spans="1:12" ht="15.75" customHeight="1" x14ac:dyDescent="0.3">
      <c r="A9" s="18"/>
      <c r="B9" s="18"/>
      <c r="C9" s="18"/>
      <c r="D9" s="18"/>
      <c r="E9" s="18"/>
      <c r="F9" s="18"/>
    </row>
    <row r="10" spans="1:12" ht="15.75" customHeight="1" x14ac:dyDescent="0.3">
      <c r="A10" s="18"/>
      <c r="B10" s="18"/>
      <c r="C10" s="18"/>
      <c r="D10" s="18"/>
      <c r="E10" s="18"/>
      <c r="F10" s="18"/>
    </row>
    <row r="11" spans="1:12" ht="15.75" customHeight="1" x14ac:dyDescent="0.3">
      <c r="A11" s="18"/>
      <c r="B11" s="18"/>
      <c r="C11" s="18"/>
      <c r="D11" s="18"/>
      <c r="E11" s="18"/>
      <c r="F11" s="18"/>
    </row>
    <row r="12" spans="1:12" ht="15.75" customHeight="1" x14ac:dyDescent="0.3">
      <c r="A12" s="18"/>
      <c r="B12" s="18"/>
      <c r="C12" s="18"/>
      <c r="D12" s="18"/>
      <c r="E12" s="18"/>
      <c r="F12" s="18"/>
    </row>
    <row r="13" spans="1:12" ht="15.75" customHeight="1" x14ac:dyDescent="0.3">
      <c r="A13" s="18"/>
      <c r="B13" s="18"/>
      <c r="C13" s="18"/>
      <c r="D13" s="18"/>
      <c r="E13" s="18"/>
      <c r="F13" s="18"/>
    </row>
    <row r="14" spans="1:12" ht="15.75" customHeight="1" x14ac:dyDescent="0.3">
      <c r="A14" s="18"/>
      <c r="B14" s="18"/>
      <c r="C14" s="18"/>
      <c r="D14" s="18"/>
      <c r="E14" s="18"/>
      <c r="F14" s="18"/>
    </row>
    <row r="15" spans="1:12" ht="15.75" customHeight="1" x14ac:dyDescent="0.3">
      <c r="A15" s="18"/>
      <c r="B15" s="18"/>
      <c r="C15" s="18"/>
      <c r="D15" s="18"/>
      <c r="E15" s="18"/>
      <c r="F15" s="18"/>
    </row>
    <row r="16" spans="1:12" ht="15.75" customHeight="1" x14ac:dyDescent="0.3">
      <c r="A16" s="18"/>
      <c r="B16" s="18"/>
      <c r="C16" s="18"/>
      <c r="D16" s="18"/>
      <c r="E16" s="18"/>
      <c r="F16" s="18"/>
    </row>
    <row r="17" spans="1:18" ht="12.75" customHeight="1" x14ac:dyDescent="0.3">
      <c r="A17" s="43" t="s">
        <v>0</v>
      </c>
      <c r="B17" s="44" t="s">
        <v>28</v>
      </c>
      <c r="C17" s="44" t="s">
        <v>29</v>
      </c>
      <c r="D17" s="44" t="s">
        <v>30</v>
      </c>
      <c r="E17" s="44" t="s">
        <v>34</v>
      </c>
      <c r="F17" s="44" t="s">
        <v>49</v>
      </c>
    </row>
    <row r="18" spans="1:18" s="19" customFormat="1" ht="12.75" customHeight="1" x14ac:dyDescent="0.2">
      <c r="A18" s="45" t="s">
        <v>15</v>
      </c>
      <c r="B18" s="46"/>
      <c r="C18" s="46"/>
      <c r="D18" s="46"/>
      <c r="E18" s="46"/>
      <c r="F18" s="46"/>
    </row>
    <row r="19" spans="1:18" ht="12" customHeight="1" x14ac:dyDescent="0.3">
      <c r="A19" s="3" t="s">
        <v>1</v>
      </c>
      <c r="B19" s="20">
        <f>'4.3 Data'!B416</f>
        <v>19114</v>
      </c>
      <c r="C19" s="20">
        <f>'4.3 Data'!B428</f>
        <v>18339</v>
      </c>
      <c r="D19" s="20">
        <f>'4.3 Data'!B440</f>
        <v>13356</v>
      </c>
      <c r="E19" s="20">
        <f>'4.3 Data'!B452</f>
        <v>14777</v>
      </c>
      <c r="F19" s="20">
        <f>'4.3 Data'!B464</f>
        <v>18005</v>
      </c>
    </row>
    <row r="20" spans="1:18" ht="12" customHeight="1" x14ac:dyDescent="0.3">
      <c r="A20" s="3" t="s">
        <v>2</v>
      </c>
      <c r="B20" s="20">
        <f>'4.3 Data'!B417</f>
        <v>19151</v>
      </c>
      <c r="C20" s="20">
        <f>'4.3 Data'!B429</f>
        <v>16417</v>
      </c>
      <c r="D20" s="20">
        <f>'4.3 Data'!B441</f>
        <v>13748</v>
      </c>
      <c r="E20" s="20">
        <f>'4.3 Data'!B453</f>
        <v>14290</v>
      </c>
      <c r="F20" s="20">
        <f>'4.3 Data'!B465</f>
        <v>19242</v>
      </c>
      <c r="G20" s="1"/>
      <c r="H20" s="1"/>
      <c r="I20" s="1"/>
      <c r="J20" s="1"/>
    </row>
    <row r="21" spans="1:18" ht="12" customHeight="1" x14ac:dyDescent="0.3">
      <c r="A21" s="3" t="s">
        <v>3</v>
      </c>
      <c r="B21" s="20">
        <f>'4.3 Data'!B418</f>
        <v>19703</v>
      </c>
      <c r="C21" s="20">
        <f>'4.3 Data'!B430</f>
        <v>16678</v>
      </c>
      <c r="D21" s="20">
        <f>'4.3 Data'!B442</f>
        <v>14549</v>
      </c>
      <c r="E21" s="20">
        <f>'4.3 Data'!B454</f>
        <v>16002</v>
      </c>
      <c r="F21" s="20">
        <f>'4.3 Data'!B466</f>
        <v>18695</v>
      </c>
      <c r="G21" s="1"/>
      <c r="H21" s="1"/>
      <c r="I21" s="1"/>
      <c r="J21" s="1"/>
    </row>
    <row r="22" spans="1:18" ht="12" customHeight="1" x14ac:dyDescent="0.3">
      <c r="A22" s="3" t="s">
        <v>4</v>
      </c>
      <c r="B22" s="20">
        <f>'4.3 Data'!B419</f>
        <v>19572</v>
      </c>
      <c r="C22" s="20">
        <f>'4.3 Data'!B431</f>
        <v>17156</v>
      </c>
      <c r="D22" s="20">
        <f>'4.3 Data'!B443</f>
        <v>14215</v>
      </c>
      <c r="E22" s="20">
        <f>'4.3 Data'!B455</f>
        <v>17301</v>
      </c>
      <c r="F22" s="20">
        <f>'4.3 Data'!B467</f>
        <v>16122</v>
      </c>
      <c r="G22" s="1"/>
      <c r="H22" s="1"/>
      <c r="I22" s="1"/>
      <c r="J22" s="1"/>
    </row>
    <row r="23" spans="1:18" ht="12" customHeight="1" x14ac:dyDescent="0.3">
      <c r="A23" s="3" t="s">
        <v>5</v>
      </c>
      <c r="B23" s="20">
        <f>'4.3 Data'!B420</f>
        <v>23105</v>
      </c>
      <c r="C23" s="20">
        <f>'4.3 Data'!B432</f>
        <v>15180</v>
      </c>
      <c r="D23" s="20">
        <f>'4.3 Data'!B444</f>
        <v>14896</v>
      </c>
      <c r="E23" s="20">
        <f>'4.3 Data'!B456</f>
        <v>17833</v>
      </c>
      <c r="F23" s="20">
        <f>'4.3 Data'!B468</f>
        <v>16344</v>
      </c>
      <c r="G23" s="1"/>
      <c r="H23" s="1"/>
      <c r="I23" s="1"/>
      <c r="J23" s="1"/>
    </row>
    <row r="24" spans="1:18" ht="12" customHeight="1" x14ac:dyDescent="0.3">
      <c r="A24" s="3" t="s">
        <v>6</v>
      </c>
      <c r="B24" s="20">
        <f>'4.3 Data'!B421</f>
        <v>18020</v>
      </c>
      <c r="C24" s="20">
        <f>'4.3 Data'!B433</f>
        <v>14316</v>
      </c>
      <c r="D24" s="20">
        <f>'4.3 Data'!B445</f>
        <v>15897</v>
      </c>
      <c r="E24" s="20">
        <f>'4.3 Data'!B457</f>
        <v>19354</v>
      </c>
      <c r="F24" s="20">
        <f>'4.3 Data'!B469</f>
        <v>17863</v>
      </c>
      <c r="G24" s="1"/>
      <c r="H24" s="1"/>
      <c r="I24" s="1"/>
      <c r="J24" s="1"/>
      <c r="P24" s="21"/>
    </row>
    <row r="25" spans="1:18" ht="12" customHeight="1" x14ac:dyDescent="0.3">
      <c r="A25" s="22" t="s">
        <v>7</v>
      </c>
      <c r="B25" s="20">
        <f>'4.3 Data'!B422</f>
        <v>19621</v>
      </c>
      <c r="C25" s="20">
        <f>'4.3 Data'!B434</f>
        <v>14574</v>
      </c>
      <c r="D25" s="20">
        <f>'4.3 Data'!B446</f>
        <v>13562</v>
      </c>
      <c r="E25" s="20">
        <f>'4.3 Data'!B458</f>
        <v>17012</v>
      </c>
      <c r="F25" s="20">
        <f>'4.3 Data'!B470</f>
        <v>13117</v>
      </c>
      <c r="G25" s="1"/>
      <c r="H25" s="1"/>
      <c r="I25" s="1"/>
      <c r="J25" s="1"/>
    </row>
    <row r="26" spans="1:18" ht="12" customHeight="1" x14ac:dyDescent="0.3">
      <c r="A26" s="3" t="s">
        <v>8</v>
      </c>
      <c r="B26" s="20">
        <f>'4.3 Data'!B423</f>
        <v>19301</v>
      </c>
      <c r="C26" s="20">
        <f>'4.3 Data'!B435</f>
        <v>16714</v>
      </c>
      <c r="D26" s="20">
        <f>'4.3 Data'!B447</f>
        <v>16252</v>
      </c>
      <c r="E26" s="20">
        <f>'4.3 Data'!B459</f>
        <v>20251</v>
      </c>
      <c r="F26" s="20">
        <f>'4.3 Data'!B471</f>
        <v>18632</v>
      </c>
      <c r="G26" s="1"/>
      <c r="H26" s="1"/>
      <c r="I26" s="1"/>
      <c r="J26" s="1"/>
    </row>
    <row r="27" spans="1:18" ht="12" customHeight="1" x14ac:dyDescent="0.3">
      <c r="A27" s="3" t="s">
        <v>9</v>
      </c>
      <c r="B27" s="20">
        <f>'4.3 Data'!B424</f>
        <v>19682</v>
      </c>
      <c r="C27" s="20">
        <f>'4.3 Data'!B436</f>
        <v>15146</v>
      </c>
      <c r="D27" s="20">
        <f>'4.3 Data'!B448</f>
        <v>15258</v>
      </c>
      <c r="E27" s="20">
        <f>'4.3 Data'!B460</f>
        <v>23586</v>
      </c>
      <c r="F27" s="20">
        <f>'4.3 Data'!B472</f>
        <v>15183</v>
      </c>
      <c r="G27" s="1"/>
      <c r="H27" s="1"/>
      <c r="I27" s="1"/>
      <c r="J27" s="1"/>
    </row>
    <row r="28" spans="1:18" ht="12" customHeight="1" x14ac:dyDescent="0.3">
      <c r="A28" s="3" t="s">
        <v>10</v>
      </c>
      <c r="B28" s="20">
        <f>'4.3 Data'!B425</f>
        <v>18394</v>
      </c>
      <c r="C28" s="20">
        <f>'4.3 Data'!B437</f>
        <v>14353</v>
      </c>
      <c r="D28" s="20">
        <f>'4.3 Data'!B449</f>
        <v>15189</v>
      </c>
      <c r="E28" s="20">
        <f>'4.3 Data'!B461</f>
        <v>22058</v>
      </c>
      <c r="G28" s="1"/>
      <c r="H28" s="1"/>
      <c r="I28" s="1"/>
      <c r="J28" s="1"/>
      <c r="R28" s="23" t="s">
        <v>16</v>
      </c>
    </row>
    <row r="29" spans="1:18" ht="12" customHeight="1" x14ac:dyDescent="0.3">
      <c r="A29" s="3" t="s">
        <v>11</v>
      </c>
      <c r="B29" s="20">
        <f>'4.3 Data'!B426</f>
        <v>17880</v>
      </c>
      <c r="C29" s="20">
        <f>'4.3 Data'!B438</f>
        <v>14543</v>
      </c>
      <c r="D29" s="20">
        <f>'4.3 Data'!B450</f>
        <v>13215</v>
      </c>
      <c r="E29" s="20">
        <f>'4.3 Data'!B462</f>
        <v>20498</v>
      </c>
      <c r="G29" s="1"/>
      <c r="H29" s="1"/>
      <c r="I29" s="1"/>
      <c r="J29" s="1"/>
    </row>
    <row r="30" spans="1:18" ht="12" customHeight="1" x14ac:dyDescent="0.3">
      <c r="A30" s="3" t="s">
        <v>12</v>
      </c>
      <c r="B30" s="20">
        <f>'4.3 Data'!B427</f>
        <v>19407</v>
      </c>
      <c r="C30" s="20">
        <f>'4.3 Data'!B439</f>
        <v>14698</v>
      </c>
      <c r="D30" s="20">
        <f>'4.3 Data'!B451</f>
        <v>12724</v>
      </c>
      <c r="E30" s="20">
        <f>'4.3 Data'!B463</f>
        <v>19466</v>
      </c>
      <c r="G30" s="1"/>
      <c r="H30" s="1"/>
      <c r="I30" s="1"/>
      <c r="J30" s="1"/>
    </row>
    <row r="31" spans="1:18" ht="12" customHeight="1" x14ac:dyDescent="0.3">
      <c r="A31" s="3"/>
      <c r="G31" s="1"/>
      <c r="H31" s="1"/>
      <c r="I31" s="1"/>
      <c r="J31" s="1"/>
    </row>
    <row r="32" spans="1:18" ht="12" customHeight="1" x14ac:dyDescent="0.3">
      <c r="A32" s="3" t="s">
        <v>18</v>
      </c>
      <c r="B32" s="20">
        <f>'4.3 Data'!E427</f>
        <v>232201</v>
      </c>
      <c r="C32" s="20">
        <f>'4.3 Data'!E439</f>
        <v>187751</v>
      </c>
      <c r="D32" s="20">
        <f>'4.3 Data'!E451</f>
        <v>173854</v>
      </c>
      <c r="E32" s="20">
        <f>'4.3 Data'!E463</f>
        <v>221974</v>
      </c>
      <c r="G32" s="1"/>
      <c r="H32" s="1"/>
      <c r="I32" s="1"/>
      <c r="J32" s="1"/>
      <c r="M32" s="24"/>
    </row>
    <row r="33" spans="1:17" ht="12" customHeight="1" x14ac:dyDescent="0.3">
      <c r="A33" s="3"/>
      <c r="B33" s="21"/>
      <c r="C33" s="21"/>
      <c r="D33" s="21"/>
      <c r="E33" s="21"/>
      <c r="G33" s="1"/>
      <c r="H33" s="1"/>
      <c r="I33" s="1"/>
      <c r="J33" s="1"/>
      <c r="M33" s="24"/>
    </row>
    <row r="34" spans="1:17" ht="12.75" customHeight="1" x14ac:dyDescent="0.3">
      <c r="A34" s="47" t="s">
        <v>24</v>
      </c>
      <c r="B34" s="48"/>
      <c r="C34" s="48"/>
      <c r="D34" s="48"/>
      <c r="E34" s="48"/>
      <c r="F34" s="48"/>
      <c r="G34" s="25"/>
      <c r="H34" s="25"/>
      <c r="I34" s="25"/>
      <c r="J34" s="26"/>
    </row>
    <row r="35" spans="1:17" ht="12" customHeight="1" x14ac:dyDescent="0.3">
      <c r="A35" s="3" t="s">
        <v>1</v>
      </c>
      <c r="B35" s="4">
        <f>'4.3 Data'!D416</f>
        <v>-11.068720048387847</v>
      </c>
      <c r="C35" s="4">
        <f>'4.3 Data'!D428</f>
        <v>-4.054619650517945</v>
      </c>
      <c r="D35" s="4">
        <f>'4.3 Data'!D440</f>
        <v>-27.171601504989368</v>
      </c>
      <c r="E35" s="4">
        <f>'4.3 Data'!D452</f>
        <v>10.639412997903563</v>
      </c>
      <c r="F35" s="4">
        <f>'4.3 Data'!D464</f>
        <v>21.844758746700954</v>
      </c>
      <c r="G35" s="1"/>
      <c r="H35" s="1"/>
      <c r="I35" s="1"/>
      <c r="J35" s="1"/>
    </row>
    <row r="36" spans="1:17" ht="12" customHeight="1" x14ac:dyDescent="0.3">
      <c r="A36" s="3" t="s">
        <v>2</v>
      </c>
      <c r="B36" s="4">
        <f>'4.3 Data'!D417</f>
        <v>-12.002021780085466</v>
      </c>
      <c r="C36" s="4">
        <f>'4.3 Data'!D429</f>
        <v>-14.276016918176596</v>
      </c>
      <c r="D36" s="4">
        <f>'4.3 Data'!D441</f>
        <v>-16.257537918011817</v>
      </c>
      <c r="E36" s="4">
        <f>'4.3 Data'!D453</f>
        <v>3.9423916205993601</v>
      </c>
      <c r="F36" s="4">
        <f>'4.3 Data'!D465</f>
        <v>34.653603918824352</v>
      </c>
      <c r="G36" s="1"/>
      <c r="H36" s="1"/>
      <c r="I36" s="1"/>
      <c r="J36" s="1"/>
    </row>
    <row r="37" spans="1:17" ht="12" customHeight="1" x14ac:dyDescent="0.3">
      <c r="A37" s="3" t="s">
        <v>3</v>
      </c>
      <c r="B37" s="4">
        <f>'4.3 Data'!D418</f>
        <v>2.5450192567919228</v>
      </c>
      <c r="C37" s="4">
        <f>'4.3 Data'!D430</f>
        <v>-15.352991930162919</v>
      </c>
      <c r="D37" s="4">
        <f>'4.3 Data'!D442</f>
        <v>-12.765319582683777</v>
      </c>
      <c r="E37" s="4">
        <f>'4.3 Data'!D454</f>
        <v>9.9869406832084664</v>
      </c>
      <c r="F37" s="4">
        <f>'4.3 Data'!D466</f>
        <v>16.829146356705412</v>
      </c>
      <c r="G37" s="1"/>
      <c r="H37" s="1"/>
      <c r="I37" s="1"/>
      <c r="J37" s="1"/>
    </row>
    <row r="38" spans="1:17" ht="12" customHeight="1" x14ac:dyDescent="0.3">
      <c r="A38" s="3" t="s">
        <v>4</v>
      </c>
      <c r="B38" s="4">
        <f>'4.3 Data'!D419</f>
        <v>18.848676220548942</v>
      </c>
      <c r="C38" s="4">
        <f>'4.3 Data'!D431</f>
        <v>-12.344165133864704</v>
      </c>
      <c r="D38" s="4">
        <f>'4.3 Data'!D443</f>
        <v>-17.142690603870367</v>
      </c>
      <c r="E38" s="4">
        <f>'4.3 Data'!D455</f>
        <v>21.709461836088639</v>
      </c>
      <c r="F38" s="4">
        <f>'4.3 Data'!D467</f>
        <v>-6.8146349921969831</v>
      </c>
      <c r="G38" s="1"/>
      <c r="H38" s="1"/>
      <c r="I38" s="1"/>
      <c r="J38" s="1"/>
      <c r="Q38" s="23" t="s">
        <v>16</v>
      </c>
    </row>
    <row r="39" spans="1:17" ht="12" customHeight="1" x14ac:dyDescent="0.3">
      <c r="A39" s="3" t="s">
        <v>5</v>
      </c>
      <c r="B39" s="4">
        <f>'4.3 Data'!D420</f>
        <v>25.264299268094337</v>
      </c>
      <c r="C39" s="4">
        <f>'4.3 Data'!D432</f>
        <v>-34.299935078987232</v>
      </c>
      <c r="D39" s="4">
        <f>'4.3 Data'!D444</f>
        <v>-1.870882740447958</v>
      </c>
      <c r="E39" s="4">
        <f>'4.3 Data'!D456</f>
        <v>19.716702470461868</v>
      </c>
      <c r="F39" s="4">
        <f>'4.3 Data'!D468</f>
        <v>-8.3496887792295187</v>
      </c>
      <c r="G39" s="1"/>
      <c r="H39" s="1"/>
      <c r="I39" s="1"/>
      <c r="J39" s="1"/>
    </row>
    <row r="40" spans="1:17" ht="12" customHeight="1" x14ac:dyDescent="0.3">
      <c r="A40" s="3" t="s">
        <v>6</v>
      </c>
      <c r="B40" s="4">
        <f>'4.3 Data'!D421</f>
        <v>-1.7341040462427744</v>
      </c>
      <c r="C40" s="4">
        <f>'4.3 Data'!D433</f>
        <v>-20.554938956714761</v>
      </c>
      <c r="D40" s="4">
        <f>'4.3 Data'!D445</f>
        <v>11.043587594300083</v>
      </c>
      <c r="E40" s="4">
        <f>'4.3 Data'!D457</f>
        <v>21.746241429200477</v>
      </c>
      <c r="F40" s="4">
        <f>'4.3 Data'!D469</f>
        <v>-7.7038338327994209</v>
      </c>
      <c r="G40" s="1"/>
      <c r="H40" s="1"/>
      <c r="I40" s="1"/>
      <c r="J40" s="1"/>
    </row>
    <row r="41" spans="1:17" ht="12" customHeight="1" x14ac:dyDescent="0.3">
      <c r="A41" s="22" t="s">
        <v>7</v>
      </c>
      <c r="B41" s="4">
        <f>'4.3 Data'!D422</f>
        <v>14.829987709954937</v>
      </c>
      <c r="C41" s="4">
        <f>'4.3 Data'!D434</f>
        <v>-25.722440242597216</v>
      </c>
      <c r="D41" s="4">
        <f>'4.3 Data'!D446</f>
        <v>-6.9438726499245238</v>
      </c>
      <c r="E41" s="4">
        <f>'4.3 Data'!D458</f>
        <v>25.4387258516443</v>
      </c>
      <c r="F41" s="4">
        <f>'4.3 Data'!D470</f>
        <v>-22.89560310369151</v>
      </c>
      <c r="G41" s="1"/>
      <c r="H41" s="1"/>
      <c r="I41" s="1"/>
      <c r="J41" s="1"/>
    </row>
    <row r="42" spans="1:17" ht="12" customHeight="1" x14ac:dyDescent="0.3">
      <c r="A42" s="3" t="s">
        <v>8</v>
      </c>
      <c r="B42" s="4">
        <f>'4.3 Data'!D423</f>
        <v>0.99419182669666684</v>
      </c>
      <c r="C42" s="4">
        <f>'4.3 Data'!D435</f>
        <v>-13.40345059841459</v>
      </c>
      <c r="D42" s="4">
        <f>'4.3 Data'!D447</f>
        <v>-2.764149814526744</v>
      </c>
      <c r="E42" s="4">
        <f>'4.3 Data'!D459</f>
        <v>24.606202313561408</v>
      </c>
      <c r="F42" s="4">
        <f>'4.3 Data'!D471</f>
        <v>-7.9946669300281465</v>
      </c>
      <c r="G42" s="1"/>
      <c r="H42" s="1"/>
      <c r="I42" s="1"/>
      <c r="J42" s="1"/>
    </row>
    <row r="43" spans="1:17" ht="12" customHeight="1" x14ac:dyDescent="0.3">
      <c r="A43" s="3" t="s">
        <v>9</v>
      </c>
      <c r="B43" s="4">
        <f>'4.3 Data'!D424</f>
        <v>18.72360960308843</v>
      </c>
      <c r="C43" s="4">
        <f>'4.3 Data'!D436</f>
        <v>-23.046438370084342</v>
      </c>
      <c r="D43" s="4">
        <f>'4.3 Data'!D448</f>
        <v>0.73946916677670671</v>
      </c>
      <c r="E43" s="4">
        <f>'4.3 Data'!D460</f>
        <v>54.581203303185212</v>
      </c>
      <c r="F43" s="4">
        <f>'4.3 Data'!D472</f>
        <v>-35.627066904095649</v>
      </c>
      <c r="G43" s="1"/>
      <c r="H43" s="1"/>
      <c r="I43" s="1"/>
      <c r="J43" s="1"/>
    </row>
    <row r="44" spans="1:17" ht="12" customHeight="1" x14ac:dyDescent="0.3">
      <c r="A44" s="3" t="s">
        <v>10</v>
      </c>
      <c r="B44" s="4">
        <f>'4.3 Data'!D425</f>
        <v>1.5850223670403711</v>
      </c>
      <c r="C44" s="4">
        <f>'4.3 Data'!D437</f>
        <v>-21.969120365336522</v>
      </c>
      <c r="D44" s="4">
        <f>'4.3 Data'!D449</f>
        <v>5.8245662927610953</v>
      </c>
      <c r="E44" s="4">
        <f>'4.3 Data'!D461</f>
        <v>45.223517018895251</v>
      </c>
      <c r="F44" s="4"/>
      <c r="G44" s="1"/>
      <c r="H44" s="1"/>
      <c r="I44" s="1"/>
      <c r="J44" s="1"/>
    </row>
    <row r="45" spans="1:17" ht="12" customHeight="1" x14ac:dyDescent="0.3">
      <c r="A45" s="3" t="s">
        <v>11</v>
      </c>
      <c r="B45" s="4">
        <f>'4.3 Data'!D426</f>
        <v>5.561459440311725</v>
      </c>
      <c r="C45" s="4">
        <f>'4.3 Data'!D438</f>
        <v>-18.66331096196868</v>
      </c>
      <c r="D45" s="4">
        <f>'4.3 Data'!D450</f>
        <v>-9.1315409475348961</v>
      </c>
      <c r="E45" s="4">
        <f>'4.3 Data'!D462</f>
        <v>55.111615588346574</v>
      </c>
      <c r="G45" s="1"/>
      <c r="H45" s="1"/>
      <c r="I45" s="1"/>
      <c r="J45" s="1"/>
    </row>
    <row r="46" spans="1:17" ht="12" customHeight="1" x14ac:dyDescent="0.3">
      <c r="A46" s="3" t="s">
        <v>12</v>
      </c>
      <c r="B46" s="4">
        <f>'4.3 Data'!D427</f>
        <v>4.1427421518647707</v>
      </c>
      <c r="C46" s="4">
        <f>'4.3 Data'!D439</f>
        <v>-24.264440665739169</v>
      </c>
      <c r="D46" s="4">
        <f>'4.3 Data'!D451</f>
        <v>-13.430398693699825</v>
      </c>
      <c r="E46" s="4">
        <f>'4.3 Data'!D463</f>
        <v>52.986482238289845</v>
      </c>
      <c r="G46" s="1"/>
      <c r="H46" s="1"/>
      <c r="I46" s="1"/>
      <c r="J46" s="1"/>
    </row>
    <row r="47" spans="1:17" ht="12" customHeight="1" x14ac:dyDescent="0.3">
      <c r="A47" s="3"/>
      <c r="G47" s="1"/>
      <c r="H47" s="1"/>
      <c r="I47" s="1"/>
      <c r="J47" s="1"/>
    </row>
    <row r="48" spans="1:17" ht="12" customHeight="1" x14ac:dyDescent="0.3">
      <c r="A48" s="3" t="s">
        <v>18</v>
      </c>
      <c r="B48" s="4">
        <f>'4.3 Data'!F427</f>
        <v>4.3056204405792933</v>
      </c>
      <c r="C48" s="4">
        <f>'4.3 Data'!F439</f>
        <v>-19.142897748071714</v>
      </c>
      <c r="D48" s="4">
        <f>'4.3 Data'!F451</f>
        <v>-7.401824757258284</v>
      </c>
      <c r="E48" s="4">
        <f>'4.3 Data'!F463</f>
        <v>27.678396815718937</v>
      </c>
      <c r="G48" s="1"/>
      <c r="H48" s="1"/>
      <c r="I48" s="1"/>
      <c r="J48" s="1"/>
    </row>
    <row r="49" spans="1:13" ht="12" customHeight="1" thickBot="1" x14ac:dyDescent="0.35">
      <c r="A49" s="38"/>
      <c r="B49" s="39"/>
      <c r="C49" s="39"/>
      <c r="D49" s="39"/>
      <c r="E49" s="39"/>
      <c r="F49" s="39"/>
      <c r="G49" s="1"/>
      <c r="H49" s="1"/>
      <c r="I49" s="1"/>
      <c r="J49" s="1"/>
      <c r="M49" s="27"/>
    </row>
    <row r="50" spans="1:13" ht="12" customHeight="1" x14ac:dyDescent="0.3">
      <c r="A50" s="2"/>
      <c r="B50" s="2"/>
      <c r="C50" s="2"/>
      <c r="D50" s="2"/>
      <c r="E50" s="2"/>
      <c r="F50" s="2"/>
      <c r="G50" s="1"/>
      <c r="H50" s="1"/>
      <c r="I50" s="1"/>
      <c r="J50" s="1"/>
      <c r="M50" s="27"/>
    </row>
    <row r="51" spans="1:13" ht="12" customHeight="1" x14ac:dyDescent="0.25">
      <c r="A51" s="36" t="s">
        <v>33</v>
      </c>
      <c r="B51" s="37"/>
      <c r="C51" s="37"/>
      <c r="D51" s="37"/>
      <c r="E51" s="37"/>
      <c r="F51" s="37"/>
      <c r="G51" s="1"/>
      <c r="H51" s="1"/>
      <c r="I51" s="30" t="s">
        <v>14</v>
      </c>
      <c r="K51" s="1"/>
      <c r="M51" s="27"/>
    </row>
    <row r="52" spans="1:13" ht="12" customHeight="1" x14ac:dyDescent="0.25">
      <c r="A52" s="49" t="s">
        <v>23</v>
      </c>
      <c r="G52" s="1"/>
      <c r="I52" s="60">
        <v>44712</v>
      </c>
      <c r="J52" s="61"/>
      <c r="K52" s="61"/>
    </row>
    <row r="53" spans="1:13" ht="12" customHeight="1" x14ac:dyDescent="0.25">
      <c r="A53" s="36" t="s">
        <v>19</v>
      </c>
      <c r="B53" s="37"/>
      <c r="G53" s="1"/>
    </row>
    <row r="54" spans="1:13" ht="12" customHeight="1" x14ac:dyDescent="0.25">
      <c r="A54" s="28"/>
      <c r="B54" s="29"/>
      <c r="C54" s="37"/>
      <c r="D54" s="37"/>
      <c r="E54" s="37"/>
      <c r="F54" s="37"/>
      <c r="G54" s="17"/>
    </row>
    <row r="55" spans="1:13" ht="12" customHeight="1" x14ac:dyDescent="0.25">
      <c r="A55" s="32" t="s">
        <v>22</v>
      </c>
      <c r="B55" s="31"/>
      <c r="C55" s="29"/>
      <c r="D55" s="29"/>
      <c r="E55" s="29"/>
      <c r="F55" s="29"/>
    </row>
    <row r="56" spans="1:13" ht="12" customHeight="1" x14ac:dyDescent="0.3">
      <c r="A56" s="35" t="s">
        <v>44</v>
      </c>
      <c r="B56" s="18"/>
      <c r="C56" s="31"/>
      <c r="D56" s="31"/>
      <c r="E56" s="31"/>
      <c r="F56" s="31"/>
    </row>
    <row r="57" spans="1:13" ht="12" customHeight="1" x14ac:dyDescent="0.3">
      <c r="A57" s="18"/>
      <c r="B57" s="18"/>
      <c r="C57" s="18"/>
      <c r="D57" s="18"/>
      <c r="E57" s="18"/>
      <c r="F57" s="18"/>
    </row>
    <row r="58" spans="1:13" ht="12" customHeight="1" x14ac:dyDescent="0.3">
      <c r="A58" s="32" t="s">
        <v>21</v>
      </c>
      <c r="B58"/>
      <c r="C58" s="18"/>
      <c r="D58" s="18"/>
      <c r="E58" s="18"/>
      <c r="F58" s="18"/>
    </row>
    <row r="59" spans="1:13" ht="12" customHeight="1" x14ac:dyDescent="0.25">
      <c r="A59" s="35" t="s">
        <v>45</v>
      </c>
      <c r="B59"/>
    </row>
    <row r="60" spans="1:13" ht="12" customHeight="1" x14ac:dyDescent="0.25">
      <c r="A60" s="35" t="s">
        <v>47</v>
      </c>
      <c r="B60" s="33"/>
    </row>
    <row r="61" spans="1:13" ht="12" customHeight="1" x14ac:dyDescent="0.25">
      <c r="A61" s="35" t="s">
        <v>46</v>
      </c>
      <c r="B61"/>
    </row>
    <row r="62" spans="1:13" ht="12" customHeight="1" x14ac:dyDescent="0.25"/>
    <row r="63" spans="1:13" ht="12" customHeight="1" x14ac:dyDescent="0.25">
      <c r="A63" s="34"/>
      <c r="B63"/>
    </row>
    <row r="64" spans="1:13" ht="15.75" customHeight="1" x14ac:dyDescent="0.25"/>
    <row r="65" ht="15.75" customHeight="1" x14ac:dyDescent="0.25"/>
  </sheetData>
  <customSheetViews>
    <customSheetView guid="{B0BF43C2-6F2A-11D2-9697-00AA00CEF174}" showRuler="0" topLeftCell="A32">
      <selection activeCell="C50" sqref="C50"/>
      <pageMargins left="0.82677165354330717" right="0.43307086614173229" top="0.51181102362204722" bottom="0.51181102362204722" header="0.19685039370078741" footer="0.19685039370078741"/>
      <printOptions horizontalCentered="1"/>
      <pageSetup paperSize="9" orientation="portrait" horizontalDpi="4294967292" verticalDpi="300" r:id="rId1"/>
      <headerFooter alignWithMargins="0">
        <oddHeader>&amp;R&amp;"Times New Roman,Italic"Monthly Economic and Social Indicators</oddHeader>
        <oddFooter>&amp;R&amp;"Times New Roman,Regular"&amp;12 17</oddFooter>
      </headerFooter>
    </customSheetView>
    <customSheetView guid="{430AE4C6-590D-11D2-83D4-00AA004B8446}" showRuler="0" topLeftCell="A34">
      <selection activeCell="A2" sqref="A2"/>
      <pageMargins left="0.82677165354330717" right="0.43307086614173229" top="0.51181102362204722" bottom="0.51181102362204722" header="0.19685039370078741" footer="0.19685039370078741"/>
      <printOptions horizontalCentered="1"/>
      <pageSetup paperSize="9" orientation="portrait" horizontalDpi="4294967292" verticalDpi="300" r:id="rId2"/>
      <headerFooter alignWithMargins="0">
        <oddHeader>&amp;R&amp;"Times New Roman,Italic"Monthly Economic and Social Indicators</oddHeader>
        <oddFooter>&amp;R&amp;"Times New Roman,Regular"&amp;12 17</oddFooter>
      </headerFooter>
    </customSheetView>
    <customSheetView guid="{8A385341-5918-11D2-89A0-00AA00515AAD}" showPageBreaks="1" showRuler="0" topLeftCell="A32">
      <selection activeCell="C50" sqref="C50"/>
      <pageMargins left="0.82677165354330717" right="0.43307086614173229" top="0.51181102362204722" bottom="0.51181102362204722" header="0.19685039370078741" footer="0.19685039370078741"/>
      <printOptions horizontalCentered="1"/>
      <pageSetup paperSize="9" orientation="portrait" horizontalDpi="4294967292" verticalDpi="300" r:id="rId3"/>
      <headerFooter alignWithMargins="0">
        <oddHeader>&amp;R&amp;"Times New Roman,Italic"Monthly Economic and Social Indicators</oddHeader>
        <oddFooter>&amp;R&amp;"Times New Roman,Regular"&amp;12 17</oddFooter>
      </headerFooter>
    </customSheetView>
  </customSheetViews>
  <mergeCells count="1">
    <mergeCell ref="I52:K52"/>
  </mergeCells>
  <phoneticPr fontId="16" type="noConversion"/>
  <hyperlinks>
    <hyperlink ref="A56" r:id="rId4" xr:uid="{00000000-0004-0000-0000-000000000000}"/>
    <hyperlink ref="A59" r:id="rId5" xr:uid="{00000000-0004-0000-0000-000001000000}"/>
    <hyperlink ref="A60" r:id="rId6" display="ABS, Construction Work Done, Australia, cat. no. 8755.0" xr:uid="{00000000-0004-0000-0000-000002000000}"/>
    <hyperlink ref="A61" r:id="rId7" display="ABS, Engineering Construction Activity, Australia, cat. no. 8762.0" xr:uid="{00000000-0004-0000-0000-000003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8"/>
  <headerFooter alignWithMargins="0">
    <oddFooter>&amp;L&amp;"Times New Roman,Regular"&amp;12 22&amp;R&amp;"Times New Roman,Italic"&amp;12Monthly statistical bulletin</oddFooter>
  </headerFooter>
  <rowBreaks count="1" manualBreakCount="1">
    <brk id="61" max="11" man="1"/>
  </rowBreaks>
  <colBreaks count="1" manualBreakCount="1">
    <brk id="12" max="61" man="1"/>
  </colBreaks>
  <drawing r:id="rId9"/>
  <legacyDrawing r:id="rId10"/>
  <oleObjects>
    <mc:AlternateContent xmlns:mc="http://schemas.openxmlformats.org/markup-compatibility/2006">
      <mc:Choice Requires="x14">
        <oleObject progId="Word.Document.8" shapeId="9216" r:id="rId11">
          <objectPr defaultSize="0" autoPict="0" r:id="rId12">
            <anchor moveWithCells="1">
              <from>
                <xdr:col>7</xdr:col>
                <xdr:colOff>12700</xdr:colOff>
                <xdr:row>15</xdr:row>
                <xdr:rowOff>190500</xdr:rowOff>
              </from>
              <to>
                <xdr:col>11</xdr:col>
                <xdr:colOff>95250</xdr:colOff>
                <xdr:row>49</xdr:row>
                <xdr:rowOff>0</xdr:rowOff>
              </to>
            </anchor>
          </objectPr>
        </oleObject>
      </mc:Choice>
      <mc:Fallback>
        <oleObject progId="Word.Document.8" shapeId="9216" r:id="rId1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47"/>
  <sheetViews>
    <sheetView workbookViewId="0">
      <pane ySplit="7" topLeftCell="A463" activePane="bottomLeft" state="frozen"/>
      <selection pane="bottomLeft"/>
    </sheetView>
  </sheetViews>
  <sheetFormatPr defaultColWidth="9.1796875" defaultRowHeight="12.5" x14ac:dyDescent="0.25"/>
  <cols>
    <col min="1" max="1" width="9" style="10" customWidth="1"/>
    <col min="2" max="6" width="13.1796875" style="7" customWidth="1"/>
    <col min="7" max="9" width="13.1796875" style="50" customWidth="1"/>
    <col min="10" max="16384" width="9.1796875" style="14"/>
  </cols>
  <sheetData>
    <row r="1" spans="1:9" x14ac:dyDescent="0.25">
      <c r="A1" s="9" t="s">
        <v>13</v>
      </c>
    </row>
    <row r="2" spans="1:9" x14ac:dyDescent="0.25">
      <c r="B2" s="52"/>
      <c r="C2" s="52"/>
      <c r="D2" s="52"/>
      <c r="E2" s="52"/>
      <c r="F2" s="52"/>
      <c r="G2" s="52"/>
      <c r="H2" s="52"/>
      <c r="I2" s="52"/>
    </row>
    <row r="3" spans="1:9" x14ac:dyDescent="0.25">
      <c r="B3" s="53" t="s">
        <v>35</v>
      </c>
      <c r="C3" s="52"/>
      <c r="D3" s="52"/>
      <c r="E3" s="52"/>
      <c r="F3" s="52"/>
      <c r="G3" s="52"/>
      <c r="H3" s="52"/>
      <c r="I3" s="52"/>
    </row>
    <row r="4" spans="1:9" x14ac:dyDescent="0.25">
      <c r="B4" s="52"/>
      <c r="C4" s="52"/>
      <c r="D4" s="52"/>
      <c r="E4" s="52"/>
      <c r="F4" s="52"/>
      <c r="G4" s="62" t="s">
        <v>42</v>
      </c>
      <c r="H4" s="62"/>
      <c r="I4" s="62"/>
    </row>
    <row r="5" spans="1:9" x14ac:dyDescent="0.25">
      <c r="A5" s="14"/>
      <c r="B5" s="52" t="s">
        <v>32</v>
      </c>
      <c r="C5" s="52" t="s">
        <v>20</v>
      </c>
      <c r="D5" s="52" t="s">
        <v>43</v>
      </c>
      <c r="E5" s="52" t="s">
        <v>43</v>
      </c>
      <c r="F5" s="52" t="s">
        <v>43</v>
      </c>
      <c r="G5" s="54" t="s">
        <v>25</v>
      </c>
      <c r="H5" s="54" t="s">
        <v>26</v>
      </c>
      <c r="I5" s="54" t="s">
        <v>27</v>
      </c>
    </row>
    <row r="6" spans="1:9" ht="52.5" x14ac:dyDescent="0.25">
      <c r="B6" s="56" t="s">
        <v>41</v>
      </c>
      <c r="C6" s="56" t="s">
        <v>41</v>
      </c>
      <c r="D6" s="56" t="s">
        <v>39</v>
      </c>
      <c r="E6" s="56" t="s">
        <v>38</v>
      </c>
      <c r="F6" s="56" t="s">
        <v>40</v>
      </c>
      <c r="G6" s="56" t="s">
        <v>48</v>
      </c>
      <c r="H6" s="56" t="s">
        <v>51</v>
      </c>
      <c r="I6" s="56" t="s">
        <v>50</v>
      </c>
    </row>
    <row r="7" spans="1:9" ht="20.5" x14ac:dyDescent="0.25">
      <c r="A7" s="9" t="s">
        <v>0</v>
      </c>
      <c r="B7" s="55" t="s">
        <v>36</v>
      </c>
      <c r="C7" s="55" t="s">
        <v>37</v>
      </c>
      <c r="D7" s="55" t="s">
        <v>31</v>
      </c>
      <c r="E7" s="55" t="s">
        <v>17</v>
      </c>
      <c r="F7" s="55" t="s">
        <v>17</v>
      </c>
      <c r="G7" s="55" t="s">
        <v>37</v>
      </c>
      <c r="H7" s="55" t="s">
        <v>37</v>
      </c>
      <c r="I7" s="55" t="s">
        <v>37</v>
      </c>
    </row>
    <row r="8" spans="1:9" x14ac:dyDescent="0.25">
      <c r="A8" s="5">
        <v>30498</v>
      </c>
      <c r="B8" s="57">
        <v>10720</v>
      </c>
      <c r="C8" s="57">
        <v>10478</v>
      </c>
      <c r="D8" s="12"/>
      <c r="E8" s="13"/>
      <c r="F8" s="13"/>
      <c r="G8" s="51">
        <v>7536</v>
      </c>
      <c r="H8" s="51">
        <v>1554</v>
      </c>
      <c r="I8" s="51">
        <v>9090</v>
      </c>
    </row>
    <row r="9" spans="1:9" x14ac:dyDescent="0.25">
      <c r="A9" s="5">
        <v>30529</v>
      </c>
      <c r="B9" s="57">
        <v>11620</v>
      </c>
      <c r="C9" s="57">
        <v>12545</v>
      </c>
      <c r="G9" s="51">
        <v>8927</v>
      </c>
      <c r="H9" s="51">
        <v>2255</v>
      </c>
      <c r="I9" s="51">
        <v>11182</v>
      </c>
    </row>
    <row r="10" spans="1:9" x14ac:dyDescent="0.25">
      <c r="A10" s="5">
        <v>30560</v>
      </c>
      <c r="B10" s="57">
        <v>12055</v>
      </c>
      <c r="C10" s="57">
        <v>12603</v>
      </c>
      <c r="G10" s="51">
        <v>9223</v>
      </c>
      <c r="H10" s="51">
        <v>2103</v>
      </c>
      <c r="I10" s="51">
        <v>11326</v>
      </c>
    </row>
    <row r="11" spans="1:9" x14ac:dyDescent="0.25">
      <c r="A11" s="5">
        <v>30590</v>
      </c>
      <c r="B11" s="57">
        <v>12602</v>
      </c>
      <c r="C11" s="57">
        <v>12537</v>
      </c>
      <c r="G11" s="51">
        <v>8787</v>
      </c>
      <c r="H11" s="51">
        <v>2021</v>
      </c>
      <c r="I11" s="51">
        <v>10808</v>
      </c>
    </row>
    <row r="12" spans="1:9" x14ac:dyDescent="0.25">
      <c r="A12" s="5">
        <v>30621</v>
      </c>
      <c r="B12" s="57">
        <v>11993</v>
      </c>
      <c r="C12" s="57">
        <v>13041</v>
      </c>
      <c r="G12" s="51">
        <v>9761</v>
      </c>
      <c r="H12" s="51">
        <v>1858</v>
      </c>
      <c r="I12" s="51">
        <v>11619</v>
      </c>
    </row>
    <row r="13" spans="1:9" x14ac:dyDescent="0.25">
      <c r="A13" s="5">
        <v>30651</v>
      </c>
      <c r="B13" s="57">
        <v>13028</v>
      </c>
      <c r="C13" s="57">
        <v>12051</v>
      </c>
      <c r="G13" s="51">
        <v>8949</v>
      </c>
      <c r="H13" s="51">
        <v>2062</v>
      </c>
      <c r="I13" s="51">
        <v>11011</v>
      </c>
    </row>
    <row r="14" spans="1:9" x14ac:dyDescent="0.25">
      <c r="A14" s="5">
        <v>30682</v>
      </c>
      <c r="B14" s="57">
        <v>12140</v>
      </c>
      <c r="C14" s="57">
        <v>9924</v>
      </c>
      <c r="G14" s="51">
        <v>7328</v>
      </c>
      <c r="H14" s="51">
        <v>1276</v>
      </c>
      <c r="I14" s="51">
        <v>8604</v>
      </c>
    </row>
    <row r="15" spans="1:9" x14ac:dyDescent="0.25">
      <c r="A15" s="5">
        <v>30713</v>
      </c>
      <c r="B15" s="57">
        <v>13328</v>
      </c>
      <c r="C15" s="57">
        <v>12889</v>
      </c>
      <c r="G15" s="51">
        <v>9025</v>
      </c>
      <c r="H15" s="51">
        <v>2387</v>
      </c>
      <c r="I15" s="51">
        <v>11412</v>
      </c>
    </row>
    <row r="16" spans="1:9" x14ac:dyDescent="0.25">
      <c r="A16" s="5">
        <v>30742</v>
      </c>
      <c r="B16" s="57">
        <v>13692</v>
      </c>
      <c r="C16" s="57">
        <v>14260</v>
      </c>
      <c r="G16" s="51">
        <v>10034</v>
      </c>
      <c r="H16" s="51">
        <v>3120</v>
      </c>
      <c r="I16" s="51">
        <v>13154</v>
      </c>
    </row>
    <row r="17" spans="1:11" x14ac:dyDescent="0.25">
      <c r="A17" s="5">
        <v>30773</v>
      </c>
      <c r="B17" s="57">
        <v>13701</v>
      </c>
      <c r="C17" s="57">
        <v>12166</v>
      </c>
      <c r="G17" s="51">
        <v>8625</v>
      </c>
      <c r="H17" s="51">
        <v>2255</v>
      </c>
      <c r="I17" s="51">
        <v>10880</v>
      </c>
    </row>
    <row r="18" spans="1:11" x14ac:dyDescent="0.25">
      <c r="A18" s="5">
        <v>30803</v>
      </c>
      <c r="B18" s="57">
        <v>14235</v>
      </c>
      <c r="C18" s="57">
        <v>15947</v>
      </c>
      <c r="G18" s="51">
        <v>11241</v>
      </c>
      <c r="H18" s="51">
        <v>3201</v>
      </c>
      <c r="I18" s="51">
        <v>14442</v>
      </c>
    </row>
    <row r="19" spans="1:11" x14ac:dyDescent="0.25">
      <c r="A19" s="5">
        <v>30834</v>
      </c>
      <c r="B19" s="57">
        <v>13078</v>
      </c>
      <c r="C19" s="57">
        <v>13280</v>
      </c>
      <c r="E19" s="11">
        <f>SUM(C8:C19)</f>
        <v>151721</v>
      </c>
      <c r="G19" s="51">
        <v>9833</v>
      </c>
      <c r="H19" s="51">
        <v>2489</v>
      </c>
      <c r="I19" s="51">
        <v>12322</v>
      </c>
    </row>
    <row r="20" spans="1:11" x14ac:dyDescent="0.25">
      <c r="A20" s="5">
        <v>30864</v>
      </c>
      <c r="B20" s="57">
        <v>13563</v>
      </c>
      <c r="C20" s="57">
        <v>13982</v>
      </c>
      <c r="E20" s="11">
        <f t="shared" ref="E20:E83" si="0">SUM(C9:C20)</f>
        <v>155225</v>
      </c>
      <c r="G20" s="51">
        <v>10299</v>
      </c>
      <c r="H20" s="51">
        <v>2741</v>
      </c>
      <c r="I20" s="51">
        <v>13040</v>
      </c>
    </row>
    <row r="21" spans="1:11" x14ac:dyDescent="0.25">
      <c r="A21" s="6">
        <v>30895</v>
      </c>
      <c r="B21" s="57">
        <v>14038</v>
      </c>
      <c r="C21" s="57">
        <v>15234</v>
      </c>
      <c r="D21" s="8">
        <f>(B21-B9)/B9*100</f>
        <v>20.80895008605852</v>
      </c>
      <c r="E21" s="11">
        <f t="shared" si="0"/>
        <v>157914</v>
      </c>
      <c r="G21" s="51">
        <v>10955</v>
      </c>
      <c r="H21" s="51">
        <v>2997</v>
      </c>
      <c r="I21" s="51">
        <v>13952</v>
      </c>
      <c r="K21" s="14" t="s">
        <v>16</v>
      </c>
    </row>
    <row r="22" spans="1:11" x14ac:dyDescent="0.25">
      <c r="A22" s="5">
        <v>30926</v>
      </c>
      <c r="B22" s="57">
        <v>12837</v>
      </c>
      <c r="C22" s="57">
        <v>12508</v>
      </c>
      <c r="D22" s="8">
        <f t="shared" ref="D22:D85" si="1">(B22-B10)/B10*100</f>
        <v>6.4869348817917878</v>
      </c>
      <c r="E22" s="11">
        <f t="shared" si="0"/>
        <v>157819</v>
      </c>
      <c r="G22" s="51">
        <v>9110</v>
      </c>
      <c r="H22" s="51">
        <v>2259</v>
      </c>
      <c r="I22" s="51">
        <v>11369</v>
      </c>
    </row>
    <row r="23" spans="1:11" x14ac:dyDescent="0.25">
      <c r="A23" s="5">
        <v>30956</v>
      </c>
      <c r="B23" s="57">
        <v>13253</v>
      </c>
      <c r="C23" s="57">
        <v>14113</v>
      </c>
      <c r="D23" s="8">
        <f t="shared" si="1"/>
        <v>5.1658466910014287</v>
      </c>
      <c r="E23" s="11">
        <f t="shared" si="0"/>
        <v>159395</v>
      </c>
      <c r="G23" s="51">
        <v>10173</v>
      </c>
      <c r="H23" s="51">
        <v>2843</v>
      </c>
      <c r="I23" s="51">
        <v>13016</v>
      </c>
    </row>
    <row r="24" spans="1:11" x14ac:dyDescent="0.25">
      <c r="A24" s="5">
        <v>30987</v>
      </c>
      <c r="B24" s="57">
        <v>13600</v>
      </c>
      <c r="C24" s="57">
        <v>14740</v>
      </c>
      <c r="D24" s="8">
        <f t="shared" si="1"/>
        <v>13.399483031768531</v>
      </c>
      <c r="E24" s="11">
        <f t="shared" si="0"/>
        <v>161094</v>
      </c>
      <c r="G24" s="51">
        <v>10178</v>
      </c>
      <c r="H24" s="51">
        <v>2968</v>
      </c>
      <c r="I24" s="51">
        <v>13146</v>
      </c>
    </row>
    <row r="25" spans="1:11" x14ac:dyDescent="0.25">
      <c r="A25" s="5">
        <v>31017</v>
      </c>
      <c r="B25" s="57">
        <v>13364</v>
      </c>
      <c r="C25" s="57">
        <v>12013</v>
      </c>
      <c r="D25" s="8">
        <f t="shared" si="1"/>
        <v>2.5790604851089962</v>
      </c>
      <c r="E25" s="11">
        <f t="shared" si="0"/>
        <v>161056</v>
      </c>
      <c r="G25" s="51">
        <v>8100</v>
      </c>
      <c r="H25" s="51">
        <v>2569</v>
      </c>
      <c r="I25" s="51">
        <v>10669</v>
      </c>
    </row>
    <row r="26" spans="1:11" x14ac:dyDescent="0.25">
      <c r="A26" s="5">
        <v>31048</v>
      </c>
      <c r="B26" s="57">
        <v>13329</v>
      </c>
      <c r="C26" s="57">
        <v>11627</v>
      </c>
      <c r="D26" s="8">
        <f t="shared" si="1"/>
        <v>9.7940691927512358</v>
      </c>
      <c r="E26" s="11">
        <f t="shared" si="0"/>
        <v>162759</v>
      </c>
      <c r="G26" s="51">
        <v>8174</v>
      </c>
      <c r="H26" s="51">
        <v>2213</v>
      </c>
      <c r="I26" s="51">
        <v>10387</v>
      </c>
    </row>
    <row r="27" spans="1:11" x14ac:dyDescent="0.25">
      <c r="A27" s="5">
        <v>31079</v>
      </c>
      <c r="B27" s="57">
        <v>13229</v>
      </c>
      <c r="C27" s="57">
        <v>12336</v>
      </c>
      <c r="D27" s="8">
        <f t="shared" si="1"/>
        <v>-0.74279711884753896</v>
      </c>
      <c r="E27" s="11">
        <f t="shared" si="0"/>
        <v>162206</v>
      </c>
      <c r="G27" s="51">
        <v>8668</v>
      </c>
      <c r="H27" s="51">
        <v>2598</v>
      </c>
      <c r="I27" s="51">
        <v>11266</v>
      </c>
    </row>
    <row r="28" spans="1:11" x14ac:dyDescent="0.25">
      <c r="A28" s="5">
        <v>31107</v>
      </c>
      <c r="B28" s="57">
        <v>13656</v>
      </c>
      <c r="C28" s="57">
        <v>13472</v>
      </c>
      <c r="D28" s="8">
        <f t="shared" si="1"/>
        <v>-0.26292725679228746</v>
      </c>
      <c r="E28" s="11">
        <f t="shared" si="0"/>
        <v>161418</v>
      </c>
      <c r="G28" s="51">
        <v>9151</v>
      </c>
      <c r="H28" s="51">
        <v>2793</v>
      </c>
      <c r="I28" s="51">
        <v>11944</v>
      </c>
    </row>
    <row r="29" spans="1:11" x14ac:dyDescent="0.25">
      <c r="A29" s="5">
        <v>31138</v>
      </c>
      <c r="B29" s="57">
        <v>14730</v>
      </c>
      <c r="C29" s="57">
        <v>13510</v>
      </c>
      <c r="D29" s="8">
        <f t="shared" si="1"/>
        <v>7.5104007006787823</v>
      </c>
      <c r="E29" s="11">
        <f t="shared" si="0"/>
        <v>162762</v>
      </c>
      <c r="G29" s="51">
        <v>9077</v>
      </c>
      <c r="H29" s="51">
        <v>2732</v>
      </c>
      <c r="I29" s="51">
        <v>11809</v>
      </c>
    </row>
    <row r="30" spans="1:11" x14ac:dyDescent="0.25">
      <c r="A30" s="5">
        <v>31168</v>
      </c>
      <c r="B30" s="57">
        <v>13263</v>
      </c>
      <c r="C30" s="57">
        <v>14799</v>
      </c>
      <c r="D30" s="8">
        <f t="shared" si="1"/>
        <v>-6.8282402528977864</v>
      </c>
      <c r="E30" s="11">
        <f t="shared" si="0"/>
        <v>161614</v>
      </c>
      <c r="G30" s="51">
        <v>10409</v>
      </c>
      <c r="H30" s="51">
        <v>2715</v>
      </c>
      <c r="I30" s="51">
        <v>13124</v>
      </c>
    </row>
    <row r="31" spans="1:11" x14ac:dyDescent="0.25">
      <c r="A31" s="5">
        <v>31199</v>
      </c>
      <c r="B31" s="57">
        <v>13601</v>
      </c>
      <c r="C31" s="57">
        <v>13381</v>
      </c>
      <c r="D31" s="8">
        <f t="shared" si="1"/>
        <v>3.9990824285058881</v>
      </c>
      <c r="E31" s="11">
        <f t="shared" si="0"/>
        <v>161715</v>
      </c>
      <c r="F31" s="8">
        <f>(E31-E19)/E19*100</f>
        <v>6.5870907784683723</v>
      </c>
      <c r="G31" s="51">
        <v>9299</v>
      </c>
      <c r="H31" s="51">
        <v>2873</v>
      </c>
      <c r="I31" s="51">
        <v>12172</v>
      </c>
    </row>
    <row r="32" spans="1:11" x14ac:dyDescent="0.25">
      <c r="A32" s="5">
        <v>31229</v>
      </c>
      <c r="B32" s="57">
        <v>13084</v>
      </c>
      <c r="C32" s="57">
        <v>13940</v>
      </c>
      <c r="D32" s="8">
        <f t="shared" si="1"/>
        <v>-3.5316670353166706</v>
      </c>
      <c r="E32" s="11">
        <f t="shared" si="0"/>
        <v>161673</v>
      </c>
      <c r="F32" s="8">
        <f t="shared" ref="F32:F95" si="2">(E32-E20)/E20*100</f>
        <v>4.1539700434852636</v>
      </c>
      <c r="G32" s="51">
        <v>10431</v>
      </c>
      <c r="H32" s="51">
        <v>2693</v>
      </c>
      <c r="I32" s="51">
        <v>13124</v>
      </c>
    </row>
    <row r="33" spans="1:9" x14ac:dyDescent="0.25">
      <c r="A33" s="6">
        <v>31260</v>
      </c>
      <c r="B33" s="57">
        <v>13719</v>
      </c>
      <c r="C33" s="57">
        <v>14201</v>
      </c>
      <c r="D33" s="8">
        <f t="shared" si="1"/>
        <v>-2.2724034762786722</v>
      </c>
      <c r="E33" s="11">
        <f t="shared" si="0"/>
        <v>160640</v>
      </c>
      <c r="F33" s="8">
        <f t="shared" si="2"/>
        <v>1.7262560634269286</v>
      </c>
      <c r="G33" s="51">
        <v>9796</v>
      </c>
      <c r="H33" s="51">
        <v>2728</v>
      </c>
      <c r="I33" s="51">
        <v>12524</v>
      </c>
    </row>
    <row r="34" spans="1:9" x14ac:dyDescent="0.25">
      <c r="A34" s="5">
        <v>31291</v>
      </c>
      <c r="B34" s="57">
        <v>12890</v>
      </c>
      <c r="C34" s="57">
        <v>12949</v>
      </c>
      <c r="D34" s="8">
        <f t="shared" si="1"/>
        <v>0.4128690504011841</v>
      </c>
      <c r="E34" s="11">
        <f t="shared" si="0"/>
        <v>161081</v>
      </c>
      <c r="F34" s="8">
        <f t="shared" si="2"/>
        <v>2.0669247682471692</v>
      </c>
      <c r="G34" s="51">
        <v>9364</v>
      </c>
      <c r="H34" s="51">
        <v>2605</v>
      </c>
      <c r="I34" s="51">
        <v>11969</v>
      </c>
    </row>
    <row r="35" spans="1:9" x14ac:dyDescent="0.25">
      <c r="A35" s="5">
        <v>31321</v>
      </c>
      <c r="B35" s="57">
        <v>13926</v>
      </c>
      <c r="C35" s="57">
        <v>14997</v>
      </c>
      <c r="D35" s="8">
        <f t="shared" si="1"/>
        <v>5.0780955255413867</v>
      </c>
      <c r="E35" s="11">
        <f t="shared" si="0"/>
        <v>161965</v>
      </c>
      <c r="F35" s="8">
        <f t="shared" si="2"/>
        <v>1.6123466859060827</v>
      </c>
      <c r="G35" s="51">
        <v>10549</v>
      </c>
      <c r="H35" s="51">
        <v>3055</v>
      </c>
      <c r="I35" s="51">
        <v>13604</v>
      </c>
    </row>
    <row r="36" spans="1:9" x14ac:dyDescent="0.25">
      <c r="A36" s="5">
        <v>31352</v>
      </c>
      <c r="B36" s="57">
        <v>12162</v>
      </c>
      <c r="C36" s="57">
        <v>12770</v>
      </c>
      <c r="D36" s="8">
        <f t="shared" si="1"/>
        <v>-10.573529411764705</v>
      </c>
      <c r="E36" s="11">
        <f t="shared" si="0"/>
        <v>159995</v>
      </c>
      <c r="F36" s="8">
        <f t="shared" si="2"/>
        <v>-0.68221038648242638</v>
      </c>
      <c r="G36" s="51">
        <v>8975</v>
      </c>
      <c r="H36" s="51">
        <v>2162</v>
      </c>
      <c r="I36" s="51">
        <v>11137</v>
      </c>
    </row>
    <row r="37" spans="1:9" x14ac:dyDescent="0.25">
      <c r="A37" s="5">
        <v>31382</v>
      </c>
      <c r="B37" s="57">
        <v>11620</v>
      </c>
      <c r="C37" s="57">
        <v>10915</v>
      </c>
      <c r="D37" s="8">
        <f t="shared" si="1"/>
        <v>-13.049985034420834</v>
      </c>
      <c r="E37" s="11">
        <f t="shared" si="0"/>
        <v>158897</v>
      </c>
      <c r="F37" s="8">
        <f t="shared" si="2"/>
        <v>-1.3405275183787007</v>
      </c>
      <c r="G37" s="51">
        <v>7475</v>
      </c>
      <c r="H37" s="51">
        <v>1906</v>
      </c>
      <c r="I37" s="51">
        <v>9381</v>
      </c>
    </row>
    <row r="38" spans="1:9" x14ac:dyDescent="0.25">
      <c r="A38" s="5">
        <v>31413</v>
      </c>
      <c r="B38" s="57">
        <v>11846</v>
      </c>
      <c r="C38" s="57">
        <v>10134</v>
      </c>
      <c r="D38" s="8">
        <f t="shared" si="1"/>
        <v>-11.126115987696002</v>
      </c>
      <c r="E38" s="11">
        <f t="shared" si="0"/>
        <v>157404</v>
      </c>
      <c r="F38" s="8">
        <f t="shared" si="2"/>
        <v>-3.2901406373841078</v>
      </c>
      <c r="G38" s="51">
        <v>7170</v>
      </c>
      <c r="H38" s="51">
        <v>1841</v>
      </c>
      <c r="I38" s="51">
        <v>9011</v>
      </c>
    </row>
    <row r="39" spans="1:9" x14ac:dyDescent="0.25">
      <c r="A39" s="5">
        <v>31444</v>
      </c>
      <c r="B39" s="57">
        <v>10849</v>
      </c>
      <c r="C39" s="57">
        <v>10050</v>
      </c>
      <c r="D39" s="8">
        <f t="shared" si="1"/>
        <v>-17.990777836571169</v>
      </c>
      <c r="E39" s="11">
        <f t="shared" si="0"/>
        <v>155118</v>
      </c>
      <c r="F39" s="8">
        <f t="shared" si="2"/>
        <v>-4.3697520436975203</v>
      </c>
      <c r="G39" s="51">
        <v>7467</v>
      </c>
      <c r="H39" s="51">
        <v>1687</v>
      </c>
      <c r="I39" s="51">
        <v>9154</v>
      </c>
    </row>
    <row r="40" spans="1:9" x14ac:dyDescent="0.25">
      <c r="A40" s="5">
        <v>31472</v>
      </c>
      <c r="B40" s="57">
        <v>10483</v>
      </c>
      <c r="C40" s="57">
        <v>9583</v>
      </c>
      <c r="D40" s="8">
        <f t="shared" si="1"/>
        <v>-23.235207967193908</v>
      </c>
      <c r="E40" s="11">
        <f t="shared" si="0"/>
        <v>151229</v>
      </c>
      <c r="F40" s="8">
        <f t="shared" si="2"/>
        <v>-6.3121832757189411</v>
      </c>
      <c r="G40" s="51">
        <v>6723</v>
      </c>
      <c r="H40" s="51">
        <v>2045</v>
      </c>
      <c r="I40" s="51">
        <v>8768</v>
      </c>
    </row>
    <row r="41" spans="1:9" x14ac:dyDescent="0.25">
      <c r="A41" s="5">
        <v>31503</v>
      </c>
      <c r="B41" s="57">
        <v>10288</v>
      </c>
      <c r="C41" s="57">
        <v>10479</v>
      </c>
      <c r="D41" s="8">
        <f t="shared" si="1"/>
        <v>-30.156143923964695</v>
      </c>
      <c r="E41" s="11">
        <f t="shared" si="0"/>
        <v>148198</v>
      </c>
      <c r="F41" s="8">
        <f t="shared" si="2"/>
        <v>-8.9480345535198644</v>
      </c>
      <c r="G41" s="51">
        <v>7672</v>
      </c>
      <c r="H41" s="51">
        <v>1804</v>
      </c>
      <c r="I41" s="51">
        <v>9476</v>
      </c>
    </row>
    <row r="42" spans="1:9" x14ac:dyDescent="0.25">
      <c r="A42" s="5">
        <v>31533</v>
      </c>
      <c r="B42" s="57">
        <v>9848</v>
      </c>
      <c r="C42" s="57">
        <v>10627</v>
      </c>
      <c r="D42" s="8">
        <f t="shared" si="1"/>
        <v>-25.748322400663497</v>
      </c>
      <c r="E42" s="11">
        <f t="shared" si="0"/>
        <v>144026</v>
      </c>
      <c r="F42" s="8">
        <f t="shared" si="2"/>
        <v>-10.882720556387442</v>
      </c>
      <c r="G42" s="51">
        <v>7854</v>
      </c>
      <c r="H42" s="51">
        <v>1701</v>
      </c>
      <c r="I42" s="51">
        <v>9555</v>
      </c>
    </row>
    <row r="43" spans="1:9" x14ac:dyDescent="0.25">
      <c r="A43" s="5">
        <v>31564</v>
      </c>
      <c r="B43" s="57">
        <v>11099</v>
      </c>
      <c r="C43" s="57">
        <v>11381</v>
      </c>
      <c r="D43" s="8">
        <f t="shared" si="1"/>
        <v>-18.395706198073672</v>
      </c>
      <c r="E43" s="11">
        <f t="shared" si="0"/>
        <v>142026</v>
      </c>
      <c r="F43" s="8">
        <f t="shared" si="2"/>
        <v>-12.175122901400611</v>
      </c>
      <c r="G43" s="51">
        <v>7602</v>
      </c>
      <c r="H43" s="51">
        <v>2024</v>
      </c>
      <c r="I43" s="51">
        <v>9626</v>
      </c>
    </row>
    <row r="44" spans="1:9" x14ac:dyDescent="0.25">
      <c r="A44" s="5">
        <v>31594</v>
      </c>
      <c r="B44" s="57">
        <v>11187</v>
      </c>
      <c r="C44" s="57">
        <v>11851</v>
      </c>
      <c r="D44" s="8">
        <f t="shared" si="1"/>
        <v>-14.498624273922347</v>
      </c>
      <c r="E44" s="11">
        <f t="shared" si="0"/>
        <v>139937</v>
      </c>
      <c r="F44" s="8">
        <f t="shared" si="2"/>
        <v>-13.44442176492055</v>
      </c>
      <c r="G44" s="51">
        <v>8000</v>
      </c>
      <c r="H44" s="51">
        <v>2297</v>
      </c>
      <c r="I44" s="51">
        <v>10297</v>
      </c>
    </row>
    <row r="45" spans="1:9" x14ac:dyDescent="0.25">
      <c r="A45" s="5">
        <v>31625</v>
      </c>
      <c r="B45" s="57">
        <v>10077</v>
      </c>
      <c r="C45" s="57">
        <v>9981</v>
      </c>
      <c r="D45" s="8">
        <f t="shared" si="1"/>
        <v>-26.54712442597857</v>
      </c>
      <c r="E45" s="11">
        <f t="shared" si="0"/>
        <v>135717</v>
      </c>
      <c r="F45" s="8">
        <f t="shared" si="2"/>
        <v>-15.514815737051793</v>
      </c>
      <c r="G45" s="51">
        <v>7357</v>
      </c>
      <c r="H45" s="51">
        <v>1658</v>
      </c>
      <c r="I45" s="51">
        <v>9015</v>
      </c>
    </row>
    <row r="46" spans="1:9" x14ac:dyDescent="0.25">
      <c r="A46" s="5">
        <v>31656</v>
      </c>
      <c r="B46" s="57">
        <v>10061</v>
      </c>
      <c r="C46" s="57">
        <v>10493</v>
      </c>
      <c r="D46" s="8">
        <f t="shared" si="1"/>
        <v>-21.947245927075251</v>
      </c>
      <c r="E46" s="11">
        <f t="shared" si="0"/>
        <v>133261</v>
      </c>
      <c r="F46" s="8">
        <f t="shared" si="2"/>
        <v>-17.270814062490299</v>
      </c>
      <c r="G46" s="51">
        <v>7744</v>
      </c>
      <c r="H46" s="51">
        <v>1909</v>
      </c>
      <c r="I46" s="51">
        <v>9653</v>
      </c>
    </row>
    <row r="47" spans="1:9" x14ac:dyDescent="0.25">
      <c r="A47" s="5">
        <v>31686</v>
      </c>
      <c r="B47" s="57">
        <v>10190</v>
      </c>
      <c r="C47" s="57">
        <v>10864</v>
      </c>
      <c r="D47" s="8">
        <f t="shared" si="1"/>
        <v>-26.827516874910241</v>
      </c>
      <c r="E47" s="11">
        <f t="shared" si="0"/>
        <v>129128</v>
      </c>
      <c r="F47" s="8">
        <f t="shared" si="2"/>
        <v>-20.274133300404408</v>
      </c>
      <c r="G47" s="51">
        <v>7841</v>
      </c>
      <c r="H47" s="51">
        <v>1877</v>
      </c>
      <c r="I47" s="51">
        <v>9718</v>
      </c>
    </row>
    <row r="48" spans="1:9" x14ac:dyDescent="0.25">
      <c r="A48" s="5">
        <v>31717</v>
      </c>
      <c r="B48" s="57">
        <v>10192</v>
      </c>
      <c r="C48" s="57">
        <v>10243</v>
      </c>
      <c r="D48" s="8">
        <f t="shared" si="1"/>
        <v>-16.197993751027791</v>
      </c>
      <c r="E48" s="11">
        <f t="shared" si="0"/>
        <v>126601</v>
      </c>
      <c r="F48" s="8">
        <f t="shared" si="2"/>
        <v>-20.871902246945218</v>
      </c>
      <c r="G48" s="51">
        <v>7476</v>
      </c>
      <c r="H48" s="51">
        <v>1766</v>
      </c>
      <c r="I48" s="51">
        <v>9242</v>
      </c>
    </row>
    <row r="49" spans="1:9" x14ac:dyDescent="0.25">
      <c r="A49" s="5">
        <v>31747</v>
      </c>
      <c r="B49" s="57">
        <v>10403</v>
      </c>
      <c r="C49" s="57">
        <v>9927</v>
      </c>
      <c r="D49" s="8">
        <f t="shared" si="1"/>
        <v>-10.473321858864027</v>
      </c>
      <c r="E49" s="11">
        <f t="shared" si="0"/>
        <v>125613</v>
      </c>
      <c r="F49" s="8">
        <f t="shared" si="2"/>
        <v>-20.946902710560931</v>
      </c>
      <c r="G49" s="51">
        <v>7019</v>
      </c>
      <c r="H49" s="51">
        <v>1701</v>
      </c>
      <c r="I49" s="51">
        <v>8720</v>
      </c>
    </row>
    <row r="50" spans="1:9" x14ac:dyDescent="0.25">
      <c r="A50" s="5">
        <v>31778</v>
      </c>
      <c r="B50" s="57">
        <v>9700</v>
      </c>
      <c r="C50" s="57">
        <v>7916</v>
      </c>
      <c r="D50" s="8">
        <f t="shared" si="1"/>
        <v>-18.115819685969946</v>
      </c>
      <c r="E50" s="11">
        <f t="shared" si="0"/>
        <v>123395</v>
      </c>
      <c r="F50" s="8">
        <f t="shared" si="2"/>
        <v>-21.606185357424206</v>
      </c>
      <c r="G50" s="51">
        <v>5879</v>
      </c>
      <c r="H50" s="51">
        <v>1322</v>
      </c>
      <c r="I50" s="51">
        <v>7201</v>
      </c>
    </row>
    <row r="51" spans="1:9" x14ac:dyDescent="0.25">
      <c r="A51" s="5">
        <v>31809</v>
      </c>
      <c r="B51" s="57">
        <v>9973</v>
      </c>
      <c r="C51" s="57">
        <v>9290</v>
      </c>
      <c r="D51" s="8">
        <f t="shared" si="1"/>
        <v>-8.0744769103143135</v>
      </c>
      <c r="E51" s="11">
        <f t="shared" si="0"/>
        <v>122635</v>
      </c>
      <c r="F51" s="8">
        <f t="shared" si="2"/>
        <v>-20.940832140692891</v>
      </c>
      <c r="G51" s="51">
        <v>6670</v>
      </c>
      <c r="H51" s="51">
        <v>1700</v>
      </c>
      <c r="I51" s="51">
        <v>8370</v>
      </c>
    </row>
    <row r="52" spans="1:9" x14ac:dyDescent="0.25">
      <c r="A52" s="5">
        <v>31837</v>
      </c>
      <c r="B52" s="57">
        <v>9977</v>
      </c>
      <c r="C52" s="57">
        <v>10427</v>
      </c>
      <c r="D52" s="8">
        <f t="shared" si="1"/>
        <v>-4.8268625393494222</v>
      </c>
      <c r="E52" s="11">
        <f t="shared" si="0"/>
        <v>123479</v>
      </c>
      <c r="F52" s="8">
        <f t="shared" si="2"/>
        <v>-18.349655158732784</v>
      </c>
      <c r="G52" s="51">
        <v>7812</v>
      </c>
      <c r="H52" s="51">
        <v>1838</v>
      </c>
      <c r="I52" s="51">
        <v>9650</v>
      </c>
    </row>
    <row r="53" spans="1:9" x14ac:dyDescent="0.25">
      <c r="A53" s="5">
        <v>31868</v>
      </c>
      <c r="B53" s="57">
        <v>9315</v>
      </c>
      <c r="C53" s="57">
        <v>9285</v>
      </c>
      <c r="D53" s="8">
        <f t="shared" si="1"/>
        <v>-9.4576205287713844</v>
      </c>
      <c r="E53" s="11">
        <f t="shared" si="0"/>
        <v>122285</v>
      </c>
      <c r="F53" s="8">
        <f t="shared" si="2"/>
        <v>-17.485391165872684</v>
      </c>
      <c r="G53" s="51">
        <v>7045</v>
      </c>
      <c r="H53" s="51">
        <v>1445</v>
      </c>
      <c r="I53" s="51">
        <v>8490</v>
      </c>
    </row>
    <row r="54" spans="1:9" x14ac:dyDescent="0.25">
      <c r="A54" s="5">
        <v>31898</v>
      </c>
      <c r="B54" s="57">
        <v>10203</v>
      </c>
      <c r="C54" s="57">
        <v>10592</v>
      </c>
      <c r="D54" s="8">
        <f t="shared" si="1"/>
        <v>3.6047928513403735</v>
      </c>
      <c r="E54" s="11">
        <f t="shared" si="0"/>
        <v>122250</v>
      </c>
      <c r="F54" s="8">
        <f t="shared" si="2"/>
        <v>-15.11949231388777</v>
      </c>
      <c r="G54" s="51">
        <v>7839</v>
      </c>
      <c r="H54" s="51">
        <v>1837</v>
      </c>
      <c r="I54" s="51">
        <v>9676</v>
      </c>
    </row>
    <row r="55" spans="1:9" x14ac:dyDescent="0.25">
      <c r="A55" s="5">
        <v>31929</v>
      </c>
      <c r="B55" s="57">
        <v>10334</v>
      </c>
      <c r="C55" s="57">
        <v>11147</v>
      </c>
      <c r="D55" s="8">
        <f t="shared" si="1"/>
        <v>-6.8925128389945041</v>
      </c>
      <c r="E55" s="11">
        <f t="shared" si="0"/>
        <v>122016</v>
      </c>
      <c r="F55" s="8">
        <f t="shared" si="2"/>
        <v>-14.08896962527988</v>
      </c>
      <c r="G55" s="51">
        <v>7794</v>
      </c>
      <c r="H55" s="51">
        <v>1891</v>
      </c>
      <c r="I55" s="51">
        <v>9685</v>
      </c>
    </row>
    <row r="56" spans="1:9" x14ac:dyDescent="0.25">
      <c r="A56" s="5">
        <v>31959</v>
      </c>
      <c r="B56" s="57">
        <v>10688</v>
      </c>
      <c r="C56" s="57">
        <v>11305</v>
      </c>
      <c r="D56" s="8">
        <f t="shared" si="1"/>
        <v>-4.4605345490301245</v>
      </c>
      <c r="E56" s="11">
        <f t="shared" si="0"/>
        <v>121470</v>
      </c>
      <c r="F56" s="8">
        <f t="shared" si="2"/>
        <v>-13.196652779465046</v>
      </c>
      <c r="G56" s="51">
        <v>8295</v>
      </c>
      <c r="H56" s="51">
        <v>1989</v>
      </c>
      <c r="I56" s="51">
        <v>10284</v>
      </c>
    </row>
    <row r="57" spans="1:9" x14ac:dyDescent="0.25">
      <c r="A57" s="5">
        <v>31990</v>
      </c>
      <c r="B57" s="57">
        <v>10840</v>
      </c>
      <c r="C57" s="57">
        <v>10658</v>
      </c>
      <c r="D57" s="8">
        <f t="shared" si="1"/>
        <v>7.5716979259700308</v>
      </c>
      <c r="E57" s="11">
        <f t="shared" si="0"/>
        <v>122147</v>
      </c>
      <c r="F57" s="8">
        <f t="shared" si="2"/>
        <v>-9.9987473934731828</v>
      </c>
      <c r="G57" s="51">
        <v>7696</v>
      </c>
      <c r="H57" s="51">
        <v>2077</v>
      </c>
      <c r="I57" s="51">
        <v>9773</v>
      </c>
    </row>
    <row r="58" spans="1:9" x14ac:dyDescent="0.25">
      <c r="A58" s="5">
        <v>32021</v>
      </c>
      <c r="B58" s="57">
        <v>11232</v>
      </c>
      <c r="C58" s="57">
        <v>11691</v>
      </c>
      <c r="D58" s="8">
        <f t="shared" si="1"/>
        <v>11.639002087267668</v>
      </c>
      <c r="E58" s="11">
        <f t="shared" si="0"/>
        <v>123345</v>
      </c>
      <c r="F58" s="8">
        <f t="shared" si="2"/>
        <v>-7.441036762443626</v>
      </c>
      <c r="G58" s="51">
        <v>8781</v>
      </c>
      <c r="H58" s="51">
        <v>2039</v>
      </c>
      <c r="I58" s="51">
        <v>10820</v>
      </c>
    </row>
    <row r="59" spans="1:9" x14ac:dyDescent="0.25">
      <c r="A59" s="5">
        <v>32051</v>
      </c>
      <c r="B59" s="57">
        <v>11834</v>
      </c>
      <c r="C59" s="57">
        <v>12206</v>
      </c>
      <c r="D59" s="8">
        <f t="shared" si="1"/>
        <v>16.133464180569185</v>
      </c>
      <c r="E59" s="11">
        <f t="shared" si="0"/>
        <v>124687</v>
      </c>
      <c r="F59" s="8">
        <f t="shared" si="2"/>
        <v>-3.4392230964624253</v>
      </c>
      <c r="G59" s="51">
        <v>9295</v>
      </c>
      <c r="H59" s="51">
        <v>2053</v>
      </c>
      <c r="I59" s="51">
        <v>11348</v>
      </c>
    </row>
    <row r="60" spans="1:9" x14ac:dyDescent="0.25">
      <c r="A60" s="5">
        <v>32082</v>
      </c>
      <c r="B60" s="57">
        <v>12320</v>
      </c>
      <c r="C60" s="57">
        <v>12790</v>
      </c>
      <c r="D60" s="8">
        <f t="shared" si="1"/>
        <v>20.87912087912088</v>
      </c>
      <c r="E60" s="11">
        <f t="shared" si="0"/>
        <v>127234</v>
      </c>
      <c r="F60" s="8">
        <f t="shared" si="2"/>
        <v>0.49999605058411861</v>
      </c>
      <c r="G60" s="51">
        <v>9623</v>
      </c>
      <c r="H60" s="51">
        <v>2164</v>
      </c>
      <c r="I60" s="51">
        <v>11787</v>
      </c>
    </row>
    <row r="61" spans="1:9" x14ac:dyDescent="0.25">
      <c r="A61" s="5">
        <v>32112</v>
      </c>
      <c r="B61" s="57">
        <v>12487</v>
      </c>
      <c r="C61" s="57">
        <v>11943</v>
      </c>
      <c r="D61" s="8">
        <f t="shared" si="1"/>
        <v>20.032682879938481</v>
      </c>
      <c r="E61" s="11">
        <f t="shared" si="0"/>
        <v>129250</v>
      </c>
      <c r="F61" s="8">
        <f t="shared" si="2"/>
        <v>2.8954009537229428</v>
      </c>
      <c r="G61" s="51">
        <v>9052</v>
      </c>
      <c r="H61" s="51">
        <v>1976</v>
      </c>
      <c r="I61" s="51">
        <v>11028</v>
      </c>
    </row>
    <row r="62" spans="1:9" x14ac:dyDescent="0.25">
      <c r="A62" s="5">
        <v>32143</v>
      </c>
      <c r="B62" s="57">
        <v>13302</v>
      </c>
      <c r="C62" s="57">
        <v>10484</v>
      </c>
      <c r="D62" s="8">
        <f t="shared" si="1"/>
        <v>37.134020618556704</v>
      </c>
      <c r="E62" s="11">
        <f t="shared" si="0"/>
        <v>131818</v>
      </c>
      <c r="F62" s="8">
        <f t="shared" si="2"/>
        <v>6.826046436241338</v>
      </c>
      <c r="G62" s="51">
        <v>7661</v>
      </c>
      <c r="H62" s="51">
        <v>2238</v>
      </c>
      <c r="I62" s="51">
        <v>9899</v>
      </c>
    </row>
    <row r="63" spans="1:9" x14ac:dyDescent="0.25">
      <c r="A63" s="5">
        <v>32174</v>
      </c>
      <c r="B63" s="57">
        <v>13327</v>
      </c>
      <c r="C63" s="57">
        <v>12959</v>
      </c>
      <c r="D63" s="8">
        <f t="shared" si="1"/>
        <v>33.630803168555104</v>
      </c>
      <c r="E63" s="11">
        <f t="shared" si="0"/>
        <v>135487</v>
      </c>
      <c r="F63" s="8">
        <f t="shared" si="2"/>
        <v>10.479879316671422</v>
      </c>
      <c r="G63" s="51">
        <v>9017</v>
      </c>
      <c r="H63" s="51">
        <v>2970</v>
      </c>
      <c r="I63" s="51">
        <v>11987</v>
      </c>
    </row>
    <row r="64" spans="1:9" x14ac:dyDescent="0.25">
      <c r="A64" s="5">
        <v>32203</v>
      </c>
      <c r="B64" s="57">
        <v>13296</v>
      </c>
      <c r="C64" s="57">
        <v>14637</v>
      </c>
      <c r="D64" s="8">
        <f t="shared" si="1"/>
        <v>33.266512979853665</v>
      </c>
      <c r="E64" s="11">
        <f t="shared" si="0"/>
        <v>139697</v>
      </c>
      <c r="F64" s="8">
        <f t="shared" si="2"/>
        <v>13.134217154333935</v>
      </c>
      <c r="G64" s="51">
        <v>10651</v>
      </c>
      <c r="H64" s="51">
        <v>2947</v>
      </c>
      <c r="I64" s="51">
        <v>13598</v>
      </c>
    </row>
    <row r="65" spans="1:9" x14ac:dyDescent="0.25">
      <c r="A65" s="5">
        <v>32234</v>
      </c>
      <c r="B65" s="57">
        <v>14117</v>
      </c>
      <c r="C65" s="57">
        <v>12681</v>
      </c>
      <c r="D65" s="8">
        <f t="shared" si="1"/>
        <v>51.551261406333872</v>
      </c>
      <c r="E65" s="11">
        <f t="shared" si="0"/>
        <v>143093</v>
      </c>
      <c r="F65" s="8">
        <f t="shared" si="2"/>
        <v>17.01598724291614</v>
      </c>
      <c r="G65" s="51">
        <v>9603</v>
      </c>
      <c r="H65" s="51">
        <v>2553</v>
      </c>
      <c r="I65" s="51">
        <v>12156</v>
      </c>
    </row>
    <row r="66" spans="1:9" x14ac:dyDescent="0.25">
      <c r="A66" s="5">
        <v>32264</v>
      </c>
      <c r="B66" s="57">
        <v>14203</v>
      </c>
      <c r="C66" s="57">
        <v>15478</v>
      </c>
      <c r="D66" s="8">
        <f t="shared" si="1"/>
        <v>39.204155640497895</v>
      </c>
      <c r="E66" s="11">
        <f t="shared" si="0"/>
        <v>147979</v>
      </c>
      <c r="F66" s="8">
        <f t="shared" si="2"/>
        <v>21.046216768916157</v>
      </c>
      <c r="G66" s="51">
        <v>11529</v>
      </c>
      <c r="H66" s="51">
        <v>2928</v>
      </c>
      <c r="I66" s="51">
        <v>14457</v>
      </c>
    </row>
    <row r="67" spans="1:9" x14ac:dyDescent="0.25">
      <c r="A67" s="5">
        <v>32295</v>
      </c>
      <c r="B67" s="57">
        <v>15237</v>
      </c>
      <c r="C67" s="57">
        <v>16189</v>
      </c>
      <c r="D67" s="8">
        <f t="shared" si="1"/>
        <v>47.445326107993033</v>
      </c>
      <c r="E67" s="11">
        <f t="shared" si="0"/>
        <v>153021</v>
      </c>
      <c r="F67" s="8">
        <f t="shared" si="2"/>
        <v>25.410601888276947</v>
      </c>
      <c r="G67" s="51">
        <v>11911</v>
      </c>
      <c r="H67" s="51">
        <v>3181</v>
      </c>
      <c r="I67" s="51">
        <v>15092</v>
      </c>
    </row>
    <row r="68" spans="1:9" x14ac:dyDescent="0.25">
      <c r="A68" s="5">
        <v>32325</v>
      </c>
      <c r="B68" s="57">
        <v>15436</v>
      </c>
      <c r="C68" s="57">
        <v>15096</v>
      </c>
      <c r="D68" s="8">
        <f t="shared" si="1"/>
        <v>44.42365269461078</v>
      </c>
      <c r="E68" s="11">
        <f t="shared" si="0"/>
        <v>156812</v>
      </c>
      <c r="F68" s="8">
        <f t="shared" si="2"/>
        <v>29.095249855931506</v>
      </c>
      <c r="G68" s="51">
        <v>11153</v>
      </c>
      <c r="H68" s="51">
        <v>3067</v>
      </c>
      <c r="I68" s="51">
        <v>14220</v>
      </c>
    </row>
    <row r="69" spans="1:9" x14ac:dyDescent="0.25">
      <c r="A69" s="5">
        <v>32356</v>
      </c>
      <c r="B69" s="57">
        <v>16950</v>
      </c>
      <c r="C69" s="57">
        <v>18106</v>
      </c>
      <c r="D69" s="8">
        <f t="shared" si="1"/>
        <v>56.365313653136525</v>
      </c>
      <c r="E69" s="11">
        <f t="shared" si="0"/>
        <v>164260</v>
      </c>
      <c r="F69" s="8">
        <f t="shared" si="2"/>
        <v>34.477310126323204</v>
      </c>
      <c r="G69" s="51">
        <v>13109</v>
      </c>
      <c r="H69" s="51">
        <v>3846</v>
      </c>
      <c r="I69" s="51">
        <v>16955</v>
      </c>
    </row>
    <row r="70" spans="1:9" x14ac:dyDescent="0.25">
      <c r="A70" s="5">
        <v>32387</v>
      </c>
      <c r="B70" s="57">
        <v>16339</v>
      </c>
      <c r="C70" s="57">
        <v>17045</v>
      </c>
      <c r="D70" s="8">
        <f t="shared" si="1"/>
        <v>45.468304843304843</v>
      </c>
      <c r="E70" s="11">
        <f t="shared" si="0"/>
        <v>169614</v>
      </c>
      <c r="F70" s="8">
        <f t="shared" si="2"/>
        <v>37.511856986501279</v>
      </c>
      <c r="G70" s="51">
        <v>12374</v>
      </c>
      <c r="H70" s="51">
        <v>3561</v>
      </c>
      <c r="I70" s="51">
        <v>15935</v>
      </c>
    </row>
    <row r="71" spans="1:9" x14ac:dyDescent="0.25">
      <c r="A71" s="5">
        <v>32417</v>
      </c>
      <c r="B71" s="57">
        <v>15909</v>
      </c>
      <c r="C71" s="57">
        <v>15689</v>
      </c>
      <c r="D71" s="8">
        <f t="shared" si="1"/>
        <v>34.434679736352876</v>
      </c>
      <c r="E71" s="11">
        <f t="shared" si="0"/>
        <v>173097</v>
      </c>
      <c r="F71" s="8">
        <f t="shared" si="2"/>
        <v>38.825218346740236</v>
      </c>
      <c r="G71" s="51">
        <v>11273</v>
      </c>
      <c r="H71" s="51">
        <v>3423</v>
      </c>
      <c r="I71" s="51">
        <v>14696</v>
      </c>
    </row>
    <row r="72" spans="1:9" x14ac:dyDescent="0.25">
      <c r="A72" s="5">
        <v>32448</v>
      </c>
      <c r="B72" s="57">
        <v>16000</v>
      </c>
      <c r="C72" s="57">
        <v>17531</v>
      </c>
      <c r="D72" s="8">
        <f t="shared" si="1"/>
        <v>29.870129870129869</v>
      </c>
      <c r="E72" s="11">
        <f t="shared" si="0"/>
        <v>177838</v>
      </c>
      <c r="F72" s="8">
        <f t="shared" si="2"/>
        <v>39.772387883741764</v>
      </c>
      <c r="G72" s="51">
        <v>12558</v>
      </c>
      <c r="H72" s="51">
        <v>3865</v>
      </c>
      <c r="I72" s="51">
        <v>16423</v>
      </c>
    </row>
    <row r="73" spans="1:9" x14ac:dyDescent="0.25">
      <c r="A73" s="5">
        <v>32478</v>
      </c>
      <c r="B73" s="57">
        <v>15599</v>
      </c>
      <c r="C73" s="57">
        <v>14073</v>
      </c>
      <c r="D73" s="8">
        <f t="shared" si="1"/>
        <v>24.921918795547366</v>
      </c>
      <c r="E73" s="11">
        <f t="shared" si="0"/>
        <v>179968</v>
      </c>
      <c r="F73" s="8">
        <f t="shared" si="2"/>
        <v>39.240232108317215</v>
      </c>
      <c r="G73" s="51">
        <v>10075</v>
      </c>
      <c r="H73" s="51">
        <v>3119</v>
      </c>
      <c r="I73" s="51">
        <v>13194</v>
      </c>
    </row>
    <row r="74" spans="1:9" x14ac:dyDescent="0.25">
      <c r="A74" s="5">
        <v>32509</v>
      </c>
      <c r="B74" s="57">
        <v>15399</v>
      </c>
      <c r="C74" s="57">
        <v>12674</v>
      </c>
      <c r="D74" s="8">
        <f t="shared" si="1"/>
        <v>15.764546684709066</v>
      </c>
      <c r="E74" s="11">
        <f t="shared" si="0"/>
        <v>182158</v>
      </c>
      <c r="F74" s="8">
        <f t="shared" si="2"/>
        <v>38.189018191749227</v>
      </c>
      <c r="G74" s="51">
        <v>9301</v>
      </c>
      <c r="H74" s="51">
        <v>2864</v>
      </c>
      <c r="I74" s="51">
        <v>12165</v>
      </c>
    </row>
    <row r="75" spans="1:9" x14ac:dyDescent="0.25">
      <c r="A75" s="5">
        <v>32540</v>
      </c>
      <c r="B75" s="57">
        <v>15799</v>
      </c>
      <c r="C75" s="57">
        <v>14746</v>
      </c>
      <c r="D75" s="8">
        <f t="shared" si="1"/>
        <v>18.548810685075413</v>
      </c>
      <c r="E75" s="11">
        <f t="shared" si="0"/>
        <v>183945</v>
      </c>
      <c r="F75" s="8">
        <f t="shared" si="2"/>
        <v>35.765793028113393</v>
      </c>
      <c r="G75" s="51">
        <v>10530</v>
      </c>
      <c r="H75" s="51">
        <v>3468</v>
      </c>
      <c r="I75" s="51">
        <v>13998</v>
      </c>
    </row>
    <row r="76" spans="1:9" x14ac:dyDescent="0.25">
      <c r="A76" s="5">
        <v>32568</v>
      </c>
      <c r="B76" s="57">
        <v>15349</v>
      </c>
      <c r="C76" s="57">
        <v>15530</v>
      </c>
      <c r="D76" s="8">
        <f t="shared" si="1"/>
        <v>15.440734055354993</v>
      </c>
      <c r="E76" s="11">
        <f t="shared" si="0"/>
        <v>184838</v>
      </c>
      <c r="F76" s="8">
        <f t="shared" si="2"/>
        <v>32.313507090345531</v>
      </c>
      <c r="G76" s="51">
        <v>10915</v>
      </c>
      <c r="H76" s="51">
        <v>3855</v>
      </c>
      <c r="I76" s="51">
        <v>14770</v>
      </c>
    </row>
    <row r="77" spans="1:9" x14ac:dyDescent="0.25">
      <c r="A77" s="5">
        <v>32599</v>
      </c>
      <c r="B77" s="57">
        <v>16098</v>
      </c>
      <c r="C77" s="57">
        <v>15005</v>
      </c>
      <c r="D77" s="8">
        <f t="shared" si="1"/>
        <v>14.032726499964582</v>
      </c>
      <c r="E77" s="11">
        <f t="shared" si="0"/>
        <v>187162</v>
      </c>
      <c r="F77" s="8">
        <f t="shared" si="2"/>
        <v>30.797453404429287</v>
      </c>
      <c r="G77" s="51">
        <v>10941</v>
      </c>
      <c r="H77" s="51">
        <v>3306</v>
      </c>
      <c r="I77" s="51">
        <v>14247</v>
      </c>
    </row>
    <row r="78" spans="1:9" x14ac:dyDescent="0.25">
      <c r="A78" s="5">
        <v>32629</v>
      </c>
      <c r="B78" s="57">
        <v>15240</v>
      </c>
      <c r="C78" s="57">
        <v>17338</v>
      </c>
      <c r="D78" s="8">
        <f t="shared" si="1"/>
        <v>7.3012743786523977</v>
      </c>
      <c r="E78" s="11">
        <f t="shared" si="0"/>
        <v>189022</v>
      </c>
      <c r="F78" s="8">
        <f t="shared" si="2"/>
        <v>27.735692226599724</v>
      </c>
      <c r="G78" s="51">
        <v>11633</v>
      </c>
      <c r="H78" s="51">
        <v>4333</v>
      </c>
      <c r="I78" s="51">
        <v>15966</v>
      </c>
    </row>
    <row r="79" spans="1:9" x14ac:dyDescent="0.25">
      <c r="A79" s="5">
        <v>32660</v>
      </c>
      <c r="B79" s="57">
        <v>14601</v>
      </c>
      <c r="C79" s="57">
        <v>15508</v>
      </c>
      <c r="D79" s="8">
        <f t="shared" si="1"/>
        <v>-4.174050009844458</v>
      </c>
      <c r="E79" s="11">
        <f t="shared" si="0"/>
        <v>188341</v>
      </c>
      <c r="F79" s="8">
        <f t="shared" si="2"/>
        <v>23.081799230171022</v>
      </c>
      <c r="G79" s="51">
        <v>9861</v>
      </c>
      <c r="H79" s="51">
        <v>3924</v>
      </c>
      <c r="I79" s="51">
        <v>13785</v>
      </c>
    </row>
    <row r="80" spans="1:9" x14ac:dyDescent="0.25">
      <c r="A80" s="5">
        <v>32690</v>
      </c>
      <c r="B80" s="57">
        <v>12476</v>
      </c>
      <c r="C80" s="57">
        <v>12155</v>
      </c>
      <c r="D80" s="8">
        <f t="shared" si="1"/>
        <v>-19.175952319253692</v>
      </c>
      <c r="E80" s="11">
        <f t="shared" si="0"/>
        <v>185400</v>
      </c>
      <c r="F80" s="8">
        <f t="shared" si="2"/>
        <v>18.230747646863758</v>
      </c>
      <c r="G80" s="51">
        <v>8246</v>
      </c>
      <c r="H80" s="51">
        <v>3188</v>
      </c>
      <c r="I80" s="51">
        <v>11434</v>
      </c>
    </row>
    <row r="81" spans="1:9" x14ac:dyDescent="0.25">
      <c r="A81" s="5">
        <v>32721</v>
      </c>
      <c r="B81" s="57">
        <v>12563</v>
      </c>
      <c r="C81" s="57">
        <v>13519</v>
      </c>
      <c r="D81" s="8">
        <f t="shared" si="1"/>
        <v>-25.882005899705014</v>
      </c>
      <c r="E81" s="11">
        <f t="shared" si="0"/>
        <v>180813</v>
      </c>
      <c r="F81" s="8">
        <f t="shared" si="2"/>
        <v>10.07731644953123</v>
      </c>
      <c r="G81" s="51">
        <v>9040</v>
      </c>
      <c r="H81" s="51">
        <v>3437</v>
      </c>
      <c r="I81" s="51">
        <v>12477</v>
      </c>
    </row>
    <row r="82" spans="1:9" x14ac:dyDescent="0.25">
      <c r="A82" s="5">
        <v>32752</v>
      </c>
      <c r="B82" s="57">
        <v>12467</v>
      </c>
      <c r="C82" s="57">
        <v>12539</v>
      </c>
      <c r="D82" s="8">
        <f t="shared" si="1"/>
        <v>-23.697900728318746</v>
      </c>
      <c r="E82" s="11">
        <f t="shared" si="0"/>
        <v>176307</v>
      </c>
      <c r="F82" s="8">
        <f t="shared" si="2"/>
        <v>3.9460186069546146</v>
      </c>
      <c r="G82" s="51">
        <v>8106</v>
      </c>
      <c r="H82" s="51">
        <v>3320</v>
      </c>
      <c r="I82" s="51">
        <v>11426</v>
      </c>
    </row>
    <row r="83" spans="1:9" x14ac:dyDescent="0.25">
      <c r="A83" s="5">
        <v>32782</v>
      </c>
      <c r="B83" s="57">
        <v>12463</v>
      </c>
      <c r="C83" s="57">
        <v>12800</v>
      </c>
      <c r="D83" s="8">
        <f t="shared" si="1"/>
        <v>-21.660695203972594</v>
      </c>
      <c r="E83" s="11">
        <f t="shared" si="0"/>
        <v>173418</v>
      </c>
      <c r="F83" s="8">
        <f t="shared" si="2"/>
        <v>0.18544515502868336</v>
      </c>
      <c r="G83" s="51">
        <v>8772</v>
      </c>
      <c r="H83" s="51">
        <v>3170</v>
      </c>
      <c r="I83" s="51">
        <v>11942</v>
      </c>
    </row>
    <row r="84" spans="1:9" x14ac:dyDescent="0.25">
      <c r="A84" s="5">
        <v>32813</v>
      </c>
      <c r="B84" s="57">
        <v>12408</v>
      </c>
      <c r="C84" s="57">
        <v>13423</v>
      </c>
      <c r="D84" s="8">
        <f t="shared" si="1"/>
        <v>-22.45</v>
      </c>
      <c r="E84" s="11">
        <f t="shared" ref="E84:E147" si="3">SUM(C73:C84)</f>
        <v>169310</v>
      </c>
      <c r="F84" s="8">
        <f t="shared" si="2"/>
        <v>-4.7953755665268387</v>
      </c>
      <c r="G84" s="51">
        <v>8586</v>
      </c>
      <c r="H84" s="51">
        <v>3438</v>
      </c>
      <c r="I84" s="51">
        <v>12024</v>
      </c>
    </row>
    <row r="85" spans="1:9" x14ac:dyDescent="0.25">
      <c r="A85" s="5">
        <v>32843</v>
      </c>
      <c r="B85" s="57">
        <v>11268</v>
      </c>
      <c r="C85" s="57">
        <v>9692</v>
      </c>
      <c r="D85" s="8">
        <f t="shared" si="1"/>
        <v>-27.764600294890695</v>
      </c>
      <c r="E85" s="11">
        <f t="shared" si="3"/>
        <v>164929</v>
      </c>
      <c r="F85" s="8">
        <f t="shared" si="2"/>
        <v>-8.3564855974395442</v>
      </c>
      <c r="G85" s="51">
        <v>7299</v>
      </c>
      <c r="H85" s="51">
        <v>1986</v>
      </c>
      <c r="I85" s="51">
        <v>9285</v>
      </c>
    </row>
    <row r="86" spans="1:9" x14ac:dyDescent="0.25">
      <c r="A86" s="5">
        <v>32874</v>
      </c>
      <c r="B86" s="57">
        <v>11395</v>
      </c>
      <c r="C86" s="57">
        <v>9673</v>
      </c>
      <c r="D86" s="8">
        <f t="shared" ref="D86:D149" si="4">(B86-B74)/B74*100</f>
        <v>-26.001688421326058</v>
      </c>
      <c r="E86" s="11">
        <f t="shared" si="3"/>
        <v>161928</v>
      </c>
      <c r="F86" s="8">
        <f t="shared" si="2"/>
        <v>-11.105743365649602</v>
      </c>
      <c r="G86" s="51">
        <v>6789</v>
      </c>
      <c r="H86" s="51">
        <v>2143</v>
      </c>
      <c r="I86" s="51">
        <v>8932</v>
      </c>
    </row>
    <row r="87" spans="1:9" x14ac:dyDescent="0.25">
      <c r="A87" s="5">
        <v>32905</v>
      </c>
      <c r="B87" s="57">
        <v>12019</v>
      </c>
      <c r="C87" s="57">
        <v>11230</v>
      </c>
      <c r="D87" s="8">
        <f t="shared" si="4"/>
        <v>-23.925564909171467</v>
      </c>
      <c r="E87" s="11">
        <f t="shared" si="3"/>
        <v>158412</v>
      </c>
      <c r="F87" s="8">
        <f t="shared" si="2"/>
        <v>-13.880779580852973</v>
      </c>
      <c r="G87" s="51">
        <v>7466</v>
      </c>
      <c r="H87" s="51">
        <v>3060</v>
      </c>
      <c r="I87" s="51">
        <v>10526</v>
      </c>
    </row>
    <row r="88" spans="1:9" x14ac:dyDescent="0.25">
      <c r="A88" s="5">
        <v>32933</v>
      </c>
      <c r="B88" s="57">
        <v>11763</v>
      </c>
      <c r="C88" s="57">
        <v>12433</v>
      </c>
      <c r="D88" s="8">
        <f t="shared" si="4"/>
        <v>-23.36308554303212</v>
      </c>
      <c r="E88" s="11">
        <f t="shared" si="3"/>
        <v>155315</v>
      </c>
      <c r="F88" s="8">
        <f t="shared" si="2"/>
        <v>-15.972364989883033</v>
      </c>
      <c r="G88" s="51">
        <v>8625</v>
      </c>
      <c r="H88" s="51">
        <v>2918</v>
      </c>
      <c r="I88" s="51">
        <v>11543</v>
      </c>
    </row>
    <row r="89" spans="1:9" x14ac:dyDescent="0.25">
      <c r="A89" s="5">
        <v>32964</v>
      </c>
      <c r="B89" s="57">
        <v>11148</v>
      </c>
      <c r="C89" s="57">
        <v>9883</v>
      </c>
      <c r="D89" s="8">
        <f t="shared" si="4"/>
        <v>-30.749161386507641</v>
      </c>
      <c r="E89" s="11">
        <f t="shared" si="3"/>
        <v>150193</v>
      </c>
      <c r="F89" s="8">
        <f t="shared" si="2"/>
        <v>-19.752407005695602</v>
      </c>
      <c r="G89" s="51">
        <v>6943</v>
      </c>
      <c r="H89" s="51">
        <v>2535</v>
      </c>
      <c r="I89" s="51">
        <v>9478</v>
      </c>
    </row>
    <row r="90" spans="1:9" x14ac:dyDescent="0.25">
      <c r="A90" s="5">
        <v>32994</v>
      </c>
      <c r="B90" s="57">
        <v>11523</v>
      </c>
      <c r="C90" s="57">
        <v>13183</v>
      </c>
      <c r="D90" s="8">
        <f t="shared" si="4"/>
        <v>-24.389763779527559</v>
      </c>
      <c r="E90" s="11">
        <f t="shared" si="3"/>
        <v>146038</v>
      </c>
      <c r="F90" s="8">
        <f t="shared" si="2"/>
        <v>-22.740210134270086</v>
      </c>
      <c r="G90" s="51">
        <v>8977</v>
      </c>
      <c r="H90" s="51">
        <v>2994</v>
      </c>
      <c r="I90" s="51">
        <v>11971</v>
      </c>
    </row>
    <row r="91" spans="1:9" x14ac:dyDescent="0.25">
      <c r="A91" s="5">
        <v>33025</v>
      </c>
      <c r="B91" s="57">
        <v>11053</v>
      </c>
      <c r="C91" s="57">
        <v>11338</v>
      </c>
      <c r="D91" s="8">
        <f t="shared" si="4"/>
        <v>-24.299705499623315</v>
      </c>
      <c r="E91" s="11">
        <f t="shared" si="3"/>
        <v>141868</v>
      </c>
      <c r="F91" s="8">
        <f t="shared" si="2"/>
        <v>-24.674924737577054</v>
      </c>
      <c r="G91" s="51">
        <v>7861</v>
      </c>
      <c r="H91" s="51">
        <v>1946</v>
      </c>
      <c r="I91" s="51">
        <v>9807</v>
      </c>
    </row>
    <row r="92" spans="1:9" x14ac:dyDescent="0.25">
      <c r="A92" s="5">
        <v>33055</v>
      </c>
      <c r="B92" s="57">
        <v>10638</v>
      </c>
      <c r="C92" s="57">
        <v>10976</v>
      </c>
      <c r="D92" s="8">
        <f t="shared" si="4"/>
        <v>-14.73228598909907</v>
      </c>
      <c r="E92" s="11">
        <f t="shared" si="3"/>
        <v>140689</v>
      </c>
      <c r="F92" s="8">
        <f t="shared" si="2"/>
        <v>-24.115965480043151</v>
      </c>
      <c r="G92" s="51">
        <v>7729</v>
      </c>
      <c r="H92" s="51">
        <v>2432</v>
      </c>
      <c r="I92" s="51">
        <v>10161</v>
      </c>
    </row>
    <row r="93" spans="1:9" x14ac:dyDescent="0.25">
      <c r="A93" s="5">
        <v>33086</v>
      </c>
      <c r="B93" s="57">
        <v>10924</v>
      </c>
      <c r="C93" s="57">
        <v>11627</v>
      </c>
      <c r="D93" s="8">
        <f t="shared" si="4"/>
        <v>-13.04624691554565</v>
      </c>
      <c r="E93" s="11">
        <f t="shared" si="3"/>
        <v>138797</v>
      </c>
      <c r="F93" s="8">
        <f t="shared" si="2"/>
        <v>-23.237267231891511</v>
      </c>
      <c r="G93" s="51">
        <v>7979</v>
      </c>
      <c r="H93" s="51">
        <v>2557</v>
      </c>
      <c r="I93" s="51">
        <v>10536</v>
      </c>
    </row>
    <row r="94" spans="1:9" x14ac:dyDescent="0.25">
      <c r="A94" s="5">
        <v>33117</v>
      </c>
      <c r="B94" s="57">
        <v>10776</v>
      </c>
      <c r="C94" s="57">
        <v>10474</v>
      </c>
      <c r="D94" s="8">
        <f t="shared" si="4"/>
        <v>-13.563808454319403</v>
      </c>
      <c r="E94" s="11">
        <f t="shared" si="3"/>
        <v>136732</v>
      </c>
      <c r="F94" s="8">
        <f t="shared" si="2"/>
        <v>-22.446641369883217</v>
      </c>
      <c r="G94" s="51">
        <v>7267</v>
      </c>
      <c r="H94" s="51">
        <v>2401</v>
      </c>
      <c r="I94" s="51">
        <v>9668</v>
      </c>
    </row>
    <row r="95" spans="1:9" x14ac:dyDescent="0.25">
      <c r="A95" s="5">
        <v>33147</v>
      </c>
      <c r="B95" s="57">
        <v>10839</v>
      </c>
      <c r="C95" s="57">
        <v>11481</v>
      </c>
      <c r="D95" s="8">
        <f t="shared" si="4"/>
        <v>-13.030570488646392</v>
      </c>
      <c r="E95" s="11">
        <f t="shared" si="3"/>
        <v>135413</v>
      </c>
      <c r="F95" s="8">
        <f t="shared" si="2"/>
        <v>-21.915256778419774</v>
      </c>
      <c r="G95" s="51">
        <v>8194</v>
      </c>
      <c r="H95" s="51">
        <v>2334</v>
      </c>
      <c r="I95" s="51">
        <v>10528</v>
      </c>
    </row>
    <row r="96" spans="1:9" x14ac:dyDescent="0.25">
      <c r="A96" s="5">
        <v>33178</v>
      </c>
      <c r="B96" s="57">
        <v>11108</v>
      </c>
      <c r="C96" s="57">
        <v>11990</v>
      </c>
      <c r="D96" s="8">
        <f t="shared" si="4"/>
        <v>-10.477111540941328</v>
      </c>
      <c r="E96" s="11">
        <f t="shared" si="3"/>
        <v>133980</v>
      </c>
      <c r="F96" s="8">
        <f t="shared" ref="F96:F159" si="5">(E96-E84)/E84*100</f>
        <v>-20.867048609060305</v>
      </c>
      <c r="G96" s="51">
        <v>8770</v>
      </c>
      <c r="H96" s="51">
        <v>2636</v>
      </c>
      <c r="I96" s="51">
        <v>11406</v>
      </c>
    </row>
    <row r="97" spans="1:9" x14ac:dyDescent="0.25">
      <c r="A97" s="5">
        <v>33208</v>
      </c>
      <c r="B97" s="57">
        <v>9967</v>
      </c>
      <c r="C97" s="57">
        <v>8503</v>
      </c>
      <c r="D97" s="8">
        <f t="shared" si="4"/>
        <v>-11.545970891018815</v>
      </c>
      <c r="E97" s="11">
        <f t="shared" si="3"/>
        <v>132791</v>
      </c>
      <c r="F97" s="8">
        <f t="shared" si="5"/>
        <v>-19.485960625481269</v>
      </c>
      <c r="G97" s="51">
        <v>6303</v>
      </c>
      <c r="H97" s="51">
        <v>1694</v>
      </c>
      <c r="I97" s="51">
        <v>7997</v>
      </c>
    </row>
    <row r="98" spans="1:9" x14ac:dyDescent="0.25">
      <c r="A98" s="5">
        <v>33239</v>
      </c>
      <c r="B98" s="57">
        <v>10663</v>
      </c>
      <c r="C98" s="57">
        <v>9279</v>
      </c>
      <c r="D98" s="8">
        <f t="shared" si="4"/>
        <v>-6.4238701184730145</v>
      </c>
      <c r="E98" s="11">
        <f t="shared" si="3"/>
        <v>132397</v>
      </c>
      <c r="F98" s="8">
        <f t="shared" si="5"/>
        <v>-18.237117731337385</v>
      </c>
      <c r="G98" s="51">
        <v>6764</v>
      </c>
      <c r="H98" s="51">
        <v>1843</v>
      </c>
      <c r="I98" s="51">
        <v>8607</v>
      </c>
    </row>
    <row r="99" spans="1:9" x14ac:dyDescent="0.25">
      <c r="A99" s="5">
        <v>33270</v>
      </c>
      <c r="B99" s="57">
        <v>10685</v>
      </c>
      <c r="C99" s="57">
        <v>9951</v>
      </c>
      <c r="D99" s="8">
        <f t="shared" si="4"/>
        <v>-11.099093102587569</v>
      </c>
      <c r="E99" s="11">
        <f t="shared" si="3"/>
        <v>131118</v>
      </c>
      <c r="F99" s="8">
        <f t="shared" si="5"/>
        <v>-17.229755321566547</v>
      </c>
      <c r="G99" s="51">
        <v>6935</v>
      </c>
      <c r="H99" s="51">
        <v>2287</v>
      </c>
      <c r="I99" s="51">
        <v>9222</v>
      </c>
    </row>
    <row r="100" spans="1:9" x14ac:dyDescent="0.25">
      <c r="A100" s="5">
        <v>33298</v>
      </c>
      <c r="B100" s="57">
        <v>10407</v>
      </c>
      <c r="C100" s="57">
        <v>9892</v>
      </c>
      <c r="D100" s="8">
        <f t="shared" si="4"/>
        <v>-11.527671512369293</v>
      </c>
      <c r="E100" s="11">
        <f t="shared" si="3"/>
        <v>128577</v>
      </c>
      <c r="F100" s="8">
        <f t="shared" si="5"/>
        <v>-17.215336574059169</v>
      </c>
      <c r="G100" s="51">
        <v>6938</v>
      </c>
      <c r="H100" s="51">
        <v>2426</v>
      </c>
      <c r="I100" s="51">
        <v>9364</v>
      </c>
    </row>
    <row r="101" spans="1:9" x14ac:dyDescent="0.25">
      <c r="A101" s="5">
        <v>33329</v>
      </c>
      <c r="B101" s="57">
        <v>10180</v>
      </c>
      <c r="C101" s="57">
        <v>10118</v>
      </c>
      <c r="D101" s="8">
        <f t="shared" si="4"/>
        <v>-8.6831718693936129</v>
      </c>
      <c r="E101" s="11">
        <f t="shared" si="3"/>
        <v>128812</v>
      </c>
      <c r="F101" s="8">
        <f t="shared" si="5"/>
        <v>-14.23568342066541</v>
      </c>
      <c r="G101" s="51">
        <v>7440</v>
      </c>
      <c r="H101" s="51">
        <v>1997</v>
      </c>
      <c r="I101" s="51">
        <v>9437</v>
      </c>
    </row>
    <row r="102" spans="1:9" x14ac:dyDescent="0.25">
      <c r="A102" s="5">
        <v>33359</v>
      </c>
      <c r="B102" s="57">
        <v>11196</v>
      </c>
      <c r="C102" s="57">
        <v>12685</v>
      </c>
      <c r="D102" s="8">
        <f t="shared" si="4"/>
        <v>-2.8378026555584484</v>
      </c>
      <c r="E102" s="11">
        <f t="shared" si="3"/>
        <v>128314</v>
      </c>
      <c r="F102" s="8">
        <f t="shared" si="5"/>
        <v>-12.136567194839699</v>
      </c>
      <c r="G102" s="51">
        <v>9141</v>
      </c>
      <c r="H102" s="51">
        <v>2834</v>
      </c>
      <c r="I102" s="51">
        <v>11975</v>
      </c>
    </row>
    <row r="103" spans="1:9" x14ac:dyDescent="0.25">
      <c r="A103" s="5">
        <v>33390</v>
      </c>
      <c r="B103" s="57">
        <v>10774</v>
      </c>
      <c r="C103" s="57">
        <v>10399</v>
      </c>
      <c r="D103" s="8">
        <f t="shared" si="4"/>
        <v>-2.5242015742332402</v>
      </c>
      <c r="E103" s="11">
        <f t="shared" si="3"/>
        <v>127375</v>
      </c>
      <c r="F103" s="8">
        <f t="shared" si="5"/>
        <v>-10.215834437646262</v>
      </c>
      <c r="G103" s="51">
        <v>7563</v>
      </c>
      <c r="H103" s="51">
        <v>2085</v>
      </c>
      <c r="I103" s="51">
        <v>9648</v>
      </c>
    </row>
    <row r="104" spans="1:9" x14ac:dyDescent="0.25">
      <c r="A104" s="5">
        <v>33420</v>
      </c>
      <c r="B104" s="57">
        <v>11940</v>
      </c>
      <c r="C104" s="57">
        <v>12839</v>
      </c>
      <c r="D104" s="8">
        <f t="shared" si="4"/>
        <v>12.239142695995488</v>
      </c>
      <c r="E104" s="11">
        <f t="shared" si="3"/>
        <v>129238</v>
      </c>
      <c r="F104" s="8">
        <f t="shared" si="5"/>
        <v>-8.1392290797432647</v>
      </c>
      <c r="G104" s="51">
        <v>9521</v>
      </c>
      <c r="H104" s="51">
        <v>2646</v>
      </c>
      <c r="I104" s="51">
        <v>12167</v>
      </c>
    </row>
    <row r="105" spans="1:9" x14ac:dyDescent="0.25">
      <c r="A105" s="5">
        <v>33451</v>
      </c>
      <c r="B105" s="57">
        <v>11976</v>
      </c>
      <c r="C105" s="57">
        <v>12427</v>
      </c>
      <c r="D105" s="8">
        <f t="shared" si="4"/>
        <v>9.6301720981325527</v>
      </c>
      <c r="E105" s="11">
        <f t="shared" si="3"/>
        <v>130038</v>
      </c>
      <c r="F105" s="8">
        <f t="shared" si="5"/>
        <v>-6.3106551294336333</v>
      </c>
      <c r="G105" s="51">
        <v>9115</v>
      </c>
      <c r="H105" s="51">
        <v>2667</v>
      </c>
      <c r="I105" s="51">
        <v>11782</v>
      </c>
    </row>
    <row r="106" spans="1:9" x14ac:dyDescent="0.25">
      <c r="A106" s="5">
        <v>33482</v>
      </c>
      <c r="B106" s="57">
        <v>12165</v>
      </c>
      <c r="C106" s="57">
        <v>12247</v>
      </c>
      <c r="D106" s="8">
        <f t="shared" si="4"/>
        <v>12.889755011135856</v>
      </c>
      <c r="E106" s="11">
        <f t="shared" si="3"/>
        <v>131811</v>
      </c>
      <c r="F106" s="8">
        <f t="shared" si="5"/>
        <v>-3.5990112043998477</v>
      </c>
      <c r="G106" s="51">
        <v>8767</v>
      </c>
      <c r="H106" s="51">
        <v>2666</v>
      </c>
      <c r="I106" s="51">
        <v>11433</v>
      </c>
    </row>
    <row r="107" spans="1:9" x14ac:dyDescent="0.25">
      <c r="A107" s="5">
        <v>33512</v>
      </c>
      <c r="B107" s="57">
        <v>12272</v>
      </c>
      <c r="C107" s="57">
        <v>13324</v>
      </c>
      <c r="D107" s="8">
        <f t="shared" si="4"/>
        <v>13.220776824430297</v>
      </c>
      <c r="E107" s="11">
        <f t="shared" si="3"/>
        <v>133654</v>
      </c>
      <c r="F107" s="8">
        <f t="shared" si="5"/>
        <v>-1.2989890187795854</v>
      </c>
      <c r="G107" s="51">
        <v>9895</v>
      </c>
      <c r="H107" s="51">
        <v>2496</v>
      </c>
      <c r="I107" s="51">
        <v>12391</v>
      </c>
    </row>
    <row r="108" spans="1:9" x14ac:dyDescent="0.25">
      <c r="A108" s="5">
        <v>33543</v>
      </c>
      <c r="B108" s="57">
        <v>11718</v>
      </c>
      <c r="C108" s="57">
        <v>12046</v>
      </c>
      <c r="D108" s="8">
        <f t="shared" si="4"/>
        <v>5.4915376305365502</v>
      </c>
      <c r="E108" s="11">
        <f t="shared" si="3"/>
        <v>133710</v>
      </c>
      <c r="F108" s="8">
        <f t="shared" si="5"/>
        <v>-0.20152261531571877</v>
      </c>
      <c r="G108" s="51">
        <v>8794</v>
      </c>
      <c r="H108" s="51">
        <v>2531</v>
      </c>
      <c r="I108" s="51">
        <v>11325</v>
      </c>
    </row>
    <row r="109" spans="1:9" x14ac:dyDescent="0.25">
      <c r="A109" s="5">
        <v>33573</v>
      </c>
      <c r="B109" s="57">
        <v>12066</v>
      </c>
      <c r="C109" s="57">
        <v>10820</v>
      </c>
      <c r="D109" s="8">
        <f t="shared" si="4"/>
        <v>21.059496337915121</v>
      </c>
      <c r="E109" s="11">
        <f t="shared" si="3"/>
        <v>136027</v>
      </c>
      <c r="F109" s="8">
        <f t="shared" si="5"/>
        <v>2.4369121401299787</v>
      </c>
      <c r="G109" s="51">
        <v>7465</v>
      </c>
      <c r="H109" s="51">
        <v>2356</v>
      </c>
      <c r="I109" s="51">
        <v>9821</v>
      </c>
    </row>
    <row r="110" spans="1:9" x14ac:dyDescent="0.25">
      <c r="A110" s="5">
        <v>33604</v>
      </c>
      <c r="B110" s="57">
        <v>12699</v>
      </c>
      <c r="C110" s="57">
        <v>10784</v>
      </c>
      <c r="D110" s="8">
        <f t="shared" si="4"/>
        <v>19.094063584357123</v>
      </c>
      <c r="E110" s="11">
        <f t="shared" si="3"/>
        <v>137532</v>
      </c>
      <c r="F110" s="8">
        <f t="shared" si="5"/>
        <v>3.8784866726587457</v>
      </c>
      <c r="G110" s="51">
        <v>7226</v>
      </c>
      <c r="H110" s="51">
        <v>2609</v>
      </c>
      <c r="I110" s="51">
        <v>9835</v>
      </c>
    </row>
    <row r="111" spans="1:9" x14ac:dyDescent="0.25">
      <c r="A111" s="5">
        <v>33635</v>
      </c>
      <c r="B111" s="57">
        <v>12346</v>
      </c>
      <c r="C111" s="57">
        <v>11534</v>
      </c>
      <c r="D111" s="8">
        <f t="shared" si="4"/>
        <v>15.54515676181563</v>
      </c>
      <c r="E111" s="11">
        <f t="shared" si="3"/>
        <v>139115</v>
      </c>
      <c r="F111" s="8">
        <f t="shared" si="5"/>
        <v>6.0990863191933986</v>
      </c>
      <c r="G111" s="51">
        <v>8230</v>
      </c>
      <c r="H111" s="51">
        <v>2539</v>
      </c>
      <c r="I111" s="51">
        <v>10769</v>
      </c>
    </row>
    <row r="112" spans="1:9" x14ac:dyDescent="0.25">
      <c r="A112" s="5">
        <v>33664</v>
      </c>
      <c r="B112" s="57">
        <v>12879</v>
      </c>
      <c r="C112" s="57">
        <v>13507</v>
      </c>
      <c r="D112" s="8">
        <f t="shared" si="4"/>
        <v>23.753243009512829</v>
      </c>
      <c r="E112" s="11">
        <f t="shared" si="3"/>
        <v>142730</v>
      </c>
      <c r="F112" s="8">
        <f t="shared" si="5"/>
        <v>11.007411901039845</v>
      </c>
      <c r="G112" s="51">
        <v>9617</v>
      </c>
      <c r="H112" s="51">
        <v>2905</v>
      </c>
      <c r="I112" s="51">
        <v>12522</v>
      </c>
    </row>
    <row r="113" spans="1:9" x14ac:dyDescent="0.25">
      <c r="A113" s="5">
        <v>33695</v>
      </c>
      <c r="B113" s="57">
        <v>13198</v>
      </c>
      <c r="C113" s="57">
        <v>13216</v>
      </c>
      <c r="D113" s="8">
        <f t="shared" si="4"/>
        <v>29.646365422396858</v>
      </c>
      <c r="E113" s="11">
        <f t="shared" si="3"/>
        <v>145828</v>
      </c>
      <c r="F113" s="8">
        <f t="shared" si="5"/>
        <v>13.209949383597802</v>
      </c>
      <c r="G113" s="51">
        <v>8888</v>
      </c>
      <c r="H113" s="51">
        <v>2778</v>
      </c>
      <c r="I113" s="51">
        <v>11666</v>
      </c>
    </row>
    <row r="114" spans="1:9" x14ac:dyDescent="0.25">
      <c r="A114" s="5">
        <v>33725</v>
      </c>
      <c r="B114" s="57">
        <v>13214</v>
      </c>
      <c r="C114" s="57">
        <v>14025</v>
      </c>
      <c r="D114" s="8">
        <f t="shared" si="4"/>
        <v>18.024294390853875</v>
      </c>
      <c r="E114" s="11">
        <f t="shared" si="3"/>
        <v>147168</v>
      </c>
      <c r="F114" s="8">
        <f t="shared" si="5"/>
        <v>14.693642159078509</v>
      </c>
      <c r="G114" s="51">
        <v>9604</v>
      </c>
      <c r="H114" s="51">
        <v>3251</v>
      </c>
      <c r="I114" s="51">
        <v>12855</v>
      </c>
    </row>
    <row r="115" spans="1:9" x14ac:dyDescent="0.25">
      <c r="A115" s="5">
        <v>33756</v>
      </c>
      <c r="B115" s="57">
        <v>13589</v>
      </c>
      <c r="C115" s="57">
        <v>14773</v>
      </c>
      <c r="D115" s="8">
        <f t="shared" si="4"/>
        <v>26.127714869129388</v>
      </c>
      <c r="E115" s="11">
        <f t="shared" si="3"/>
        <v>151542</v>
      </c>
      <c r="F115" s="8">
        <f t="shared" si="5"/>
        <v>18.973110893032384</v>
      </c>
      <c r="G115" s="51">
        <v>10112</v>
      </c>
      <c r="H115" s="51">
        <v>2866</v>
      </c>
      <c r="I115" s="51">
        <v>12978</v>
      </c>
    </row>
    <row r="116" spans="1:9" x14ac:dyDescent="0.25">
      <c r="A116" s="5">
        <v>33786</v>
      </c>
      <c r="B116" s="57">
        <v>13563</v>
      </c>
      <c r="C116" s="57">
        <v>14620</v>
      </c>
      <c r="D116" s="8">
        <f t="shared" si="4"/>
        <v>13.592964824120605</v>
      </c>
      <c r="E116" s="11">
        <f t="shared" si="3"/>
        <v>153323</v>
      </c>
      <c r="F116" s="8">
        <f t="shared" si="5"/>
        <v>18.636159643448522</v>
      </c>
      <c r="G116" s="51">
        <v>10860</v>
      </c>
      <c r="H116" s="51">
        <v>3056</v>
      </c>
      <c r="I116" s="51">
        <v>13916</v>
      </c>
    </row>
    <row r="117" spans="1:9" x14ac:dyDescent="0.25">
      <c r="A117" s="5">
        <v>33817</v>
      </c>
      <c r="B117" s="57">
        <v>13751</v>
      </c>
      <c r="C117" s="57">
        <v>13607</v>
      </c>
      <c r="D117" s="8">
        <f t="shared" si="4"/>
        <v>14.821309285237142</v>
      </c>
      <c r="E117" s="11">
        <f t="shared" si="3"/>
        <v>154503</v>
      </c>
      <c r="F117" s="8">
        <f t="shared" si="5"/>
        <v>18.813731370830062</v>
      </c>
      <c r="G117" s="51">
        <v>9857</v>
      </c>
      <c r="H117" s="51">
        <v>3324</v>
      </c>
      <c r="I117" s="51">
        <v>13181</v>
      </c>
    </row>
    <row r="118" spans="1:9" x14ac:dyDescent="0.25">
      <c r="A118" s="5">
        <v>33848</v>
      </c>
      <c r="B118" s="57">
        <v>13552</v>
      </c>
      <c r="C118" s="57">
        <v>14464</v>
      </c>
      <c r="D118" s="8">
        <f t="shared" si="4"/>
        <v>11.401561857788737</v>
      </c>
      <c r="E118" s="11">
        <f t="shared" si="3"/>
        <v>156720</v>
      </c>
      <c r="F118" s="8">
        <f t="shared" si="5"/>
        <v>18.897512347224435</v>
      </c>
      <c r="G118" s="51">
        <v>10668</v>
      </c>
      <c r="H118" s="51">
        <v>3305</v>
      </c>
      <c r="I118" s="51">
        <v>13973</v>
      </c>
    </row>
    <row r="119" spans="1:9" x14ac:dyDescent="0.25">
      <c r="A119" s="5">
        <v>33878</v>
      </c>
      <c r="B119" s="57">
        <v>14022</v>
      </c>
      <c r="C119" s="57">
        <v>14544</v>
      </c>
      <c r="D119" s="8">
        <f t="shared" si="4"/>
        <v>14.260104302477183</v>
      </c>
      <c r="E119" s="11">
        <f t="shared" si="3"/>
        <v>157940</v>
      </c>
      <c r="F119" s="8">
        <f t="shared" si="5"/>
        <v>18.170799227857003</v>
      </c>
      <c r="G119" s="51">
        <v>10702</v>
      </c>
      <c r="H119" s="51">
        <v>3337</v>
      </c>
      <c r="I119" s="51">
        <v>14039</v>
      </c>
    </row>
    <row r="120" spans="1:9" x14ac:dyDescent="0.25">
      <c r="A120" s="5">
        <v>33909</v>
      </c>
      <c r="B120" s="57">
        <v>14506</v>
      </c>
      <c r="C120" s="57">
        <v>14680</v>
      </c>
      <c r="D120" s="8">
        <f t="shared" si="4"/>
        <v>23.792456050520567</v>
      </c>
      <c r="E120" s="11">
        <f t="shared" si="3"/>
        <v>160574</v>
      </c>
      <c r="F120" s="8">
        <f t="shared" si="5"/>
        <v>20.091242240670105</v>
      </c>
      <c r="G120" s="51">
        <v>10158</v>
      </c>
      <c r="H120" s="51">
        <v>3476</v>
      </c>
      <c r="I120" s="51">
        <v>13634</v>
      </c>
    </row>
    <row r="121" spans="1:9" x14ac:dyDescent="0.25">
      <c r="A121" s="5">
        <v>33939</v>
      </c>
      <c r="B121" s="57">
        <v>15128</v>
      </c>
      <c r="C121" s="57">
        <v>14159</v>
      </c>
      <c r="D121" s="8">
        <f t="shared" si="4"/>
        <v>25.377092657052874</v>
      </c>
      <c r="E121" s="11">
        <f t="shared" si="3"/>
        <v>163913</v>
      </c>
      <c r="F121" s="8">
        <f t="shared" si="5"/>
        <v>20.500341843898635</v>
      </c>
      <c r="G121" s="51">
        <v>9481</v>
      </c>
      <c r="H121" s="51">
        <v>3530</v>
      </c>
      <c r="I121" s="51">
        <v>13011</v>
      </c>
    </row>
    <row r="122" spans="1:9" x14ac:dyDescent="0.25">
      <c r="A122" s="5">
        <v>33970</v>
      </c>
      <c r="B122" s="57">
        <v>15215</v>
      </c>
      <c r="C122" s="57">
        <v>12034</v>
      </c>
      <c r="D122" s="8">
        <f t="shared" si="4"/>
        <v>19.812583668005352</v>
      </c>
      <c r="E122" s="11">
        <f t="shared" si="3"/>
        <v>165163</v>
      </c>
      <c r="F122" s="8">
        <f t="shared" si="5"/>
        <v>20.090597097402789</v>
      </c>
      <c r="G122" s="51">
        <v>7636</v>
      </c>
      <c r="H122" s="51">
        <v>3456</v>
      </c>
      <c r="I122" s="51">
        <v>11092</v>
      </c>
    </row>
    <row r="123" spans="1:9" x14ac:dyDescent="0.25">
      <c r="A123" s="5">
        <v>34001</v>
      </c>
      <c r="B123" s="57">
        <v>14198</v>
      </c>
      <c r="C123" s="57">
        <v>13147</v>
      </c>
      <c r="D123" s="8">
        <f t="shared" si="4"/>
        <v>15.000809978940547</v>
      </c>
      <c r="E123" s="11">
        <f t="shared" si="3"/>
        <v>166776</v>
      </c>
      <c r="F123" s="8">
        <f t="shared" si="5"/>
        <v>19.883549581281674</v>
      </c>
      <c r="G123" s="51">
        <v>9043</v>
      </c>
      <c r="H123" s="51">
        <v>3288</v>
      </c>
      <c r="I123" s="51">
        <v>12331</v>
      </c>
    </row>
    <row r="124" spans="1:9" x14ac:dyDescent="0.25">
      <c r="A124" s="5">
        <v>34029</v>
      </c>
      <c r="B124" s="57">
        <v>14949</v>
      </c>
      <c r="C124" s="57">
        <v>16073</v>
      </c>
      <c r="D124" s="8">
        <f t="shared" si="4"/>
        <v>16.07267645003494</v>
      </c>
      <c r="E124" s="11">
        <f t="shared" si="3"/>
        <v>169342</v>
      </c>
      <c r="F124" s="8">
        <f t="shared" si="5"/>
        <v>18.644994044699782</v>
      </c>
      <c r="G124" s="51">
        <v>11085</v>
      </c>
      <c r="H124" s="51">
        <v>3990</v>
      </c>
      <c r="I124" s="51">
        <v>15075</v>
      </c>
    </row>
    <row r="125" spans="1:9" x14ac:dyDescent="0.25">
      <c r="A125" s="5">
        <v>34060</v>
      </c>
      <c r="B125" s="57">
        <v>15209</v>
      </c>
      <c r="C125" s="57">
        <v>14275</v>
      </c>
      <c r="D125" s="8">
        <f t="shared" si="4"/>
        <v>15.237157145021973</v>
      </c>
      <c r="E125" s="11">
        <f t="shared" si="3"/>
        <v>170401</v>
      </c>
      <c r="F125" s="8">
        <f t="shared" si="5"/>
        <v>16.850673396055626</v>
      </c>
      <c r="G125" s="51">
        <v>9481</v>
      </c>
      <c r="H125" s="51">
        <v>3852</v>
      </c>
      <c r="I125" s="51">
        <v>13333</v>
      </c>
    </row>
    <row r="126" spans="1:9" x14ac:dyDescent="0.25">
      <c r="A126" s="5">
        <v>34090</v>
      </c>
      <c r="B126" s="57">
        <v>14406</v>
      </c>
      <c r="C126" s="57">
        <v>15131</v>
      </c>
      <c r="D126" s="8">
        <f t="shared" si="4"/>
        <v>9.0207355834720762</v>
      </c>
      <c r="E126" s="11">
        <f t="shared" si="3"/>
        <v>171507</v>
      </c>
      <c r="F126" s="8">
        <f t="shared" si="5"/>
        <v>16.538242009132421</v>
      </c>
      <c r="G126" s="51">
        <v>10251</v>
      </c>
      <c r="H126" s="51">
        <v>3881</v>
      </c>
      <c r="I126" s="51">
        <v>14132</v>
      </c>
    </row>
    <row r="127" spans="1:9" x14ac:dyDescent="0.25">
      <c r="A127" s="5">
        <v>34121</v>
      </c>
      <c r="B127" s="57">
        <v>14498</v>
      </c>
      <c r="C127" s="57">
        <v>15536</v>
      </c>
      <c r="D127" s="8">
        <f t="shared" si="4"/>
        <v>6.6892339392155415</v>
      </c>
      <c r="E127" s="11">
        <f t="shared" si="3"/>
        <v>172270</v>
      </c>
      <c r="F127" s="8">
        <f t="shared" si="5"/>
        <v>13.678056248432776</v>
      </c>
      <c r="G127" s="51">
        <v>10662</v>
      </c>
      <c r="H127" s="51">
        <v>3491</v>
      </c>
      <c r="I127" s="51">
        <v>14153</v>
      </c>
    </row>
    <row r="128" spans="1:9" x14ac:dyDescent="0.25">
      <c r="A128" s="5">
        <v>34151</v>
      </c>
      <c r="B128" s="57">
        <v>15614</v>
      </c>
      <c r="C128" s="57">
        <v>15935</v>
      </c>
      <c r="D128" s="8">
        <f t="shared" si="4"/>
        <v>15.122023151220231</v>
      </c>
      <c r="E128" s="11">
        <f t="shared" si="3"/>
        <v>173585</v>
      </c>
      <c r="F128" s="8">
        <f t="shared" si="5"/>
        <v>13.215238418241229</v>
      </c>
      <c r="G128" s="51">
        <v>10991</v>
      </c>
      <c r="H128" s="51">
        <v>4242</v>
      </c>
      <c r="I128" s="51">
        <v>15233</v>
      </c>
    </row>
    <row r="129" spans="1:9" x14ac:dyDescent="0.25">
      <c r="A129" s="5">
        <v>34182</v>
      </c>
      <c r="B129" s="57">
        <v>14878</v>
      </c>
      <c r="C129" s="57">
        <v>15519</v>
      </c>
      <c r="D129" s="8">
        <f t="shared" si="4"/>
        <v>8.1957675805395969</v>
      </c>
      <c r="E129" s="11">
        <f t="shared" si="3"/>
        <v>175497</v>
      </c>
      <c r="F129" s="8">
        <f t="shared" si="5"/>
        <v>13.588085668239453</v>
      </c>
      <c r="G129" s="51">
        <v>10776</v>
      </c>
      <c r="H129" s="51">
        <v>4253</v>
      </c>
      <c r="I129" s="51">
        <v>15029</v>
      </c>
    </row>
    <row r="130" spans="1:9" x14ac:dyDescent="0.25">
      <c r="A130" s="5">
        <v>34213</v>
      </c>
      <c r="B130" s="57">
        <v>15135</v>
      </c>
      <c r="C130" s="57">
        <v>16218</v>
      </c>
      <c r="D130" s="8">
        <f t="shared" si="4"/>
        <v>11.680932703659977</v>
      </c>
      <c r="E130" s="11">
        <f t="shared" si="3"/>
        <v>177251</v>
      </c>
      <c r="F130" s="8">
        <f t="shared" si="5"/>
        <v>13.100433894844308</v>
      </c>
      <c r="G130" s="51">
        <v>11158</v>
      </c>
      <c r="H130" s="51">
        <v>4558</v>
      </c>
      <c r="I130" s="51">
        <v>15716</v>
      </c>
    </row>
    <row r="131" spans="1:9" x14ac:dyDescent="0.25">
      <c r="A131" s="5">
        <v>34243</v>
      </c>
      <c r="B131" s="57">
        <v>15242</v>
      </c>
      <c r="C131" s="57">
        <v>14959</v>
      </c>
      <c r="D131" s="8">
        <f t="shared" si="4"/>
        <v>8.7006133219226935</v>
      </c>
      <c r="E131" s="11">
        <f t="shared" si="3"/>
        <v>177666</v>
      </c>
      <c r="F131" s="8">
        <f t="shared" si="5"/>
        <v>12.489552994808156</v>
      </c>
      <c r="G131" s="51">
        <v>10436</v>
      </c>
      <c r="H131" s="51">
        <v>4123</v>
      </c>
      <c r="I131" s="51">
        <v>14559</v>
      </c>
    </row>
    <row r="132" spans="1:9" x14ac:dyDescent="0.25">
      <c r="A132" s="5">
        <v>34274</v>
      </c>
      <c r="B132" s="57">
        <v>15354</v>
      </c>
      <c r="C132" s="57">
        <v>16510</v>
      </c>
      <c r="D132" s="8">
        <f t="shared" si="4"/>
        <v>5.8458568868054597</v>
      </c>
      <c r="E132" s="11">
        <f t="shared" si="3"/>
        <v>179496</v>
      </c>
      <c r="F132" s="8">
        <f t="shared" si="5"/>
        <v>11.783974989724364</v>
      </c>
      <c r="G132" s="51">
        <v>10962</v>
      </c>
      <c r="H132" s="51">
        <v>4910</v>
      </c>
      <c r="I132" s="51">
        <v>15872</v>
      </c>
    </row>
    <row r="133" spans="1:9" x14ac:dyDescent="0.25">
      <c r="A133" s="5">
        <v>34304</v>
      </c>
      <c r="B133" s="57">
        <v>15421</v>
      </c>
      <c r="C133" s="57">
        <v>14243</v>
      </c>
      <c r="D133" s="8">
        <f t="shared" si="4"/>
        <v>1.9368059227921735</v>
      </c>
      <c r="E133" s="11">
        <f t="shared" si="3"/>
        <v>179580</v>
      </c>
      <c r="F133" s="8">
        <f t="shared" si="5"/>
        <v>9.5581192461854751</v>
      </c>
      <c r="G133" s="51">
        <v>9625</v>
      </c>
      <c r="H133" s="51">
        <v>4070</v>
      </c>
      <c r="I133" s="51">
        <v>13695</v>
      </c>
    </row>
    <row r="134" spans="1:9" x14ac:dyDescent="0.25">
      <c r="A134" s="5">
        <v>34335</v>
      </c>
      <c r="B134" s="57">
        <v>16281</v>
      </c>
      <c r="C134" s="57">
        <v>13092</v>
      </c>
      <c r="D134" s="8">
        <f t="shared" si="4"/>
        <v>7.0062438383174497</v>
      </c>
      <c r="E134" s="11">
        <f t="shared" si="3"/>
        <v>180638</v>
      </c>
      <c r="F134" s="8">
        <f t="shared" si="5"/>
        <v>9.3695319169547648</v>
      </c>
      <c r="G134" s="51">
        <v>8330</v>
      </c>
      <c r="H134" s="51">
        <v>4266</v>
      </c>
      <c r="I134" s="51">
        <v>12596</v>
      </c>
    </row>
    <row r="135" spans="1:9" x14ac:dyDescent="0.25">
      <c r="A135" s="5">
        <v>34366</v>
      </c>
      <c r="B135" s="57">
        <v>15391</v>
      </c>
      <c r="C135" s="57">
        <v>14208</v>
      </c>
      <c r="D135" s="8">
        <f t="shared" si="4"/>
        <v>8.4025919143541348</v>
      </c>
      <c r="E135" s="11">
        <f t="shared" si="3"/>
        <v>181699</v>
      </c>
      <c r="F135" s="8">
        <f t="shared" si="5"/>
        <v>8.9479301578164723</v>
      </c>
      <c r="G135" s="51">
        <v>9725</v>
      </c>
      <c r="H135" s="51">
        <v>3903</v>
      </c>
      <c r="I135" s="51">
        <v>13628</v>
      </c>
    </row>
    <row r="136" spans="1:9" x14ac:dyDescent="0.25">
      <c r="A136" s="5">
        <v>34394</v>
      </c>
      <c r="B136" s="57">
        <v>15578</v>
      </c>
      <c r="C136" s="57">
        <v>17003</v>
      </c>
      <c r="D136" s="8">
        <f t="shared" si="4"/>
        <v>4.2076393069770557</v>
      </c>
      <c r="E136" s="11">
        <f t="shared" si="3"/>
        <v>182629</v>
      </c>
      <c r="F136" s="8">
        <f t="shared" si="5"/>
        <v>7.8462519634821843</v>
      </c>
      <c r="G136" s="51">
        <v>11740</v>
      </c>
      <c r="H136" s="51">
        <v>4544</v>
      </c>
      <c r="I136" s="51">
        <v>16284</v>
      </c>
    </row>
    <row r="137" spans="1:9" x14ac:dyDescent="0.25">
      <c r="A137" s="5">
        <v>34425</v>
      </c>
      <c r="B137" s="57">
        <v>15845</v>
      </c>
      <c r="C137" s="57">
        <v>14183</v>
      </c>
      <c r="D137" s="8">
        <f t="shared" si="4"/>
        <v>4.1817344993096199</v>
      </c>
      <c r="E137" s="11">
        <f t="shared" si="3"/>
        <v>182537</v>
      </c>
      <c r="F137" s="8">
        <f t="shared" si="5"/>
        <v>7.1220239317844385</v>
      </c>
      <c r="G137" s="51">
        <v>9586</v>
      </c>
      <c r="H137" s="51">
        <v>3964</v>
      </c>
      <c r="I137" s="51">
        <v>13550</v>
      </c>
    </row>
    <row r="138" spans="1:9" x14ac:dyDescent="0.25">
      <c r="A138" s="5">
        <v>34455</v>
      </c>
      <c r="B138" s="57">
        <v>17699</v>
      </c>
      <c r="C138" s="57">
        <v>19346</v>
      </c>
      <c r="D138" s="8">
        <f t="shared" si="4"/>
        <v>22.858531167569069</v>
      </c>
      <c r="E138" s="11">
        <f t="shared" si="3"/>
        <v>186752</v>
      </c>
      <c r="F138" s="8">
        <f t="shared" si="5"/>
        <v>8.8888500177835308</v>
      </c>
      <c r="G138" s="51">
        <v>12584</v>
      </c>
      <c r="H138" s="51">
        <v>5593</v>
      </c>
      <c r="I138" s="51">
        <v>18177</v>
      </c>
    </row>
    <row r="139" spans="1:9" x14ac:dyDescent="0.25">
      <c r="A139" s="5">
        <v>34486</v>
      </c>
      <c r="B139" s="57">
        <v>16517</v>
      </c>
      <c r="C139" s="57">
        <v>17628</v>
      </c>
      <c r="D139" s="8">
        <f t="shared" si="4"/>
        <v>13.926058766726445</v>
      </c>
      <c r="E139" s="11">
        <f t="shared" si="3"/>
        <v>188844</v>
      </c>
      <c r="F139" s="8">
        <f t="shared" si="5"/>
        <v>9.6209438671852325</v>
      </c>
      <c r="G139" s="51">
        <v>11432</v>
      </c>
      <c r="H139" s="51">
        <v>4801</v>
      </c>
      <c r="I139" s="51">
        <v>16233</v>
      </c>
    </row>
    <row r="140" spans="1:9" x14ac:dyDescent="0.25">
      <c r="A140" s="5">
        <v>34516</v>
      </c>
      <c r="B140" s="57">
        <v>15464</v>
      </c>
      <c r="C140" s="57">
        <v>15442</v>
      </c>
      <c r="D140" s="8">
        <f t="shared" si="4"/>
        <v>-0.96067631612655313</v>
      </c>
      <c r="E140" s="11">
        <f t="shared" si="3"/>
        <v>188351</v>
      </c>
      <c r="F140" s="8">
        <f t="shared" si="5"/>
        <v>8.5064953769046863</v>
      </c>
      <c r="G140" s="51">
        <v>10760</v>
      </c>
      <c r="H140" s="51">
        <v>4163</v>
      </c>
      <c r="I140" s="51">
        <v>14923</v>
      </c>
    </row>
    <row r="141" spans="1:9" x14ac:dyDescent="0.25">
      <c r="A141" s="5">
        <v>34547</v>
      </c>
      <c r="B141" s="57">
        <v>17842</v>
      </c>
      <c r="C141" s="57">
        <v>19105</v>
      </c>
      <c r="D141" s="8">
        <f t="shared" si="4"/>
        <v>19.922032531254199</v>
      </c>
      <c r="E141" s="11">
        <f t="shared" si="3"/>
        <v>191937</v>
      </c>
      <c r="F141" s="8">
        <f t="shared" si="5"/>
        <v>9.3676814988290413</v>
      </c>
      <c r="G141" s="51">
        <v>12124</v>
      </c>
      <c r="H141" s="51">
        <v>6450</v>
      </c>
      <c r="I141" s="51">
        <v>18574</v>
      </c>
    </row>
    <row r="142" spans="1:9" x14ac:dyDescent="0.25">
      <c r="A142" s="5">
        <v>34578</v>
      </c>
      <c r="B142" s="57">
        <v>17186</v>
      </c>
      <c r="C142" s="57">
        <v>18256</v>
      </c>
      <c r="D142" s="8">
        <f t="shared" si="4"/>
        <v>13.551370994383879</v>
      </c>
      <c r="E142" s="11">
        <f t="shared" si="3"/>
        <v>193975</v>
      </c>
      <c r="F142" s="8">
        <f t="shared" si="5"/>
        <v>9.4352076998155159</v>
      </c>
      <c r="G142" s="51">
        <v>11569</v>
      </c>
      <c r="H142" s="51">
        <v>6086</v>
      </c>
      <c r="I142" s="51">
        <v>17655</v>
      </c>
    </row>
    <row r="143" spans="1:9" x14ac:dyDescent="0.25">
      <c r="A143" s="5">
        <v>34608</v>
      </c>
      <c r="B143" s="57">
        <v>15878</v>
      </c>
      <c r="C143" s="57">
        <v>15568</v>
      </c>
      <c r="D143" s="8">
        <f t="shared" si="4"/>
        <v>4.17268075055767</v>
      </c>
      <c r="E143" s="11">
        <f t="shared" si="3"/>
        <v>194584</v>
      </c>
      <c r="F143" s="8">
        <f t="shared" si="5"/>
        <v>9.5223621852239599</v>
      </c>
      <c r="G143" s="51">
        <v>10677</v>
      </c>
      <c r="H143" s="51">
        <v>4520</v>
      </c>
      <c r="I143" s="51">
        <v>15197</v>
      </c>
    </row>
    <row r="144" spans="1:9" x14ac:dyDescent="0.25">
      <c r="A144" s="5">
        <v>34639</v>
      </c>
      <c r="B144" s="57">
        <v>14710</v>
      </c>
      <c r="C144" s="57">
        <v>15909</v>
      </c>
      <c r="D144" s="8">
        <f t="shared" si="4"/>
        <v>-4.1943467500325644</v>
      </c>
      <c r="E144" s="11">
        <f t="shared" si="3"/>
        <v>193983</v>
      </c>
      <c r="F144" s="8">
        <f t="shared" si="5"/>
        <v>8.0709319427730986</v>
      </c>
      <c r="G144" s="51">
        <v>11119</v>
      </c>
      <c r="H144" s="51">
        <v>4329</v>
      </c>
      <c r="I144" s="51">
        <v>15448</v>
      </c>
    </row>
    <row r="145" spans="1:9" x14ac:dyDescent="0.25">
      <c r="A145" s="5">
        <v>34669</v>
      </c>
      <c r="B145" s="57">
        <v>14415</v>
      </c>
      <c r="C145" s="57">
        <v>12963</v>
      </c>
      <c r="D145" s="8">
        <f t="shared" si="4"/>
        <v>-6.5235717528046173</v>
      </c>
      <c r="E145" s="11">
        <f t="shared" si="3"/>
        <v>192703</v>
      </c>
      <c r="F145" s="8">
        <f t="shared" si="5"/>
        <v>7.3076066377102125</v>
      </c>
      <c r="G145" s="51">
        <v>8395</v>
      </c>
      <c r="H145" s="51">
        <v>4098</v>
      </c>
      <c r="I145" s="51">
        <v>12493</v>
      </c>
    </row>
    <row r="146" spans="1:9" x14ac:dyDescent="0.25">
      <c r="A146" s="5">
        <v>34700</v>
      </c>
      <c r="B146" s="57">
        <v>13535</v>
      </c>
      <c r="C146" s="57">
        <v>11338</v>
      </c>
      <c r="D146" s="8">
        <f t="shared" si="4"/>
        <v>-16.866285854677233</v>
      </c>
      <c r="E146" s="11">
        <f t="shared" si="3"/>
        <v>190949</v>
      </c>
      <c r="F146" s="8">
        <f t="shared" si="5"/>
        <v>5.7081012854438162</v>
      </c>
      <c r="G146" s="51">
        <v>7569</v>
      </c>
      <c r="H146" s="51">
        <v>3216</v>
      </c>
      <c r="I146" s="51">
        <v>10785</v>
      </c>
    </row>
    <row r="147" spans="1:9" x14ac:dyDescent="0.25">
      <c r="A147" s="5">
        <v>34731</v>
      </c>
      <c r="B147" s="57">
        <v>13308</v>
      </c>
      <c r="C147" s="57">
        <v>12227</v>
      </c>
      <c r="D147" s="8">
        <f t="shared" si="4"/>
        <v>-13.533883438373076</v>
      </c>
      <c r="E147" s="11">
        <f t="shared" si="3"/>
        <v>188968</v>
      </c>
      <c r="F147" s="8">
        <f t="shared" si="5"/>
        <v>4.000572375191938</v>
      </c>
      <c r="G147" s="51">
        <v>7917</v>
      </c>
      <c r="H147" s="51">
        <v>3760</v>
      </c>
      <c r="I147" s="51">
        <v>11677</v>
      </c>
    </row>
    <row r="148" spans="1:9" x14ac:dyDescent="0.25">
      <c r="A148" s="5">
        <v>34759</v>
      </c>
      <c r="B148" s="57">
        <v>12662</v>
      </c>
      <c r="C148" s="57">
        <v>13502</v>
      </c>
      <c r="D148" s="8">
        <f t="shared" si="4"/>
        <v>-18.718705867248683</v>
      </c>
      <c r="E148" s="11">
        <f t="shared" ref="E148:E211" si="6">SUM(C137:C148)</f>
        <v>185467</v>
      </c>
      <c r="F148" s="8">
        <f t="shared" si="5"/>
        <v>1.5539700704707358</v>
      </c>
      <c r="G148" s="51">
        <v>8777</v>
      </c>
      <c r="H148" s="51">
        <v>3903</v>
      </c>
      <c r="I148" s="51">
        <v>12680</v>
      </c>
    </row>
    <row r="149" spans="1:9" x14ac:dyDescent="0.25">
      <c r="A149" s="5">
        <v>34790</v>
      </c>
      <c r="B149" s="57">
        <v>12119</v>
      </c>
      <c r="C149" s="57">
        <v>10570</v>
      </c>
      <c r="D149" s="8">
        <f t="shared" si="4"/>
        <v>-23.5153045124645</v>
      </c>
      <c r="E149" s="11">
        <f t="shared" si="6"/>
        <v>181854</v>
      </c>
      <c r="F149" s="8">
        <f t="shared" si="5"/>
        <v>-0.37417071607400143</v>
      </c>
      <c r="G149" s="51">
        <v>6793</v>
      </c>
      <c r="H149" s="51">
        <v>3150</v>
      </c>
      <c r="I149" s="51">
        <v>9943</v>
      </c>
    </row>
    <row r="150" spans="1:9" x14ac:dyDescent="0.25">
      <c r="A150" s="5">
        <v>34820</v>
      </c>
      <c r="B150" s="57">
        <v>12387</v>
      </c>
      <c r="C150" s="57">
        <v>13997</v>
      </c>
      <c r="D150" s="8">
        <f t="shared" ref="D150:D213" si="7">(B150-B138)/B138*100</f>
        <v>-30.012995084468049</v>
      </c>
      <c r="E150" s="11">
        <f t="shared" si="6"/>
        <v>176505</v>
      </c>
      <c r="F150" s="8">
        <f t="shared" si="5"/>
        <v>-5.4869559629883486</v>
      </c>
      <c r="G150" s="51">
        <v>8756</v>
      </c>
      <c r="H150" s="51">
        <v>4372</v>
      </c>
      <c r="I150" s="51">
        <v>13128</v>
      </c>
    </row>
    <row r="151" spans="1:9" x14ac:dyDescent="0.25">
      <c r="A151" s="5">
        <v>34851</v>
      </c>
      <c r="B151" s="57">
        <v>11571</v>
      </c>
      <c r="C151" s="57">
        <v>12206</v>
      </c>
      <c r="D151" s="8">
        <f t="shared" si="7"/>
        <v>-29.944905249137253</v>
      </c>
      <c r="E151" s="11">
        <f t="shared" si="6"/>
        <v>171083</v>
      </c>
      <c r="F151" s="8">
        <f t="shared" si="5"/>
        <v>-9.4051174514414004</v>
      </c>
      <c r="G151" s="51">
        <v>8099</v>
      </c>
      <c r="H151" s="51">
        <v>3011</v>
      </c>
      <c r="I151" s="51">
        <v>11110</v>
      </c>
    </row>
    <row r="152" spans="1:9" x14ac:dyDescent="0.25">
      <c r="A152" s="5">
        <v>34881</v>
      </c>
      <c r="B152" s="57">
        <v>11407</v>
      </c>
      <c r="C152" s="57">
        <v>11488</v>
      </c>
      <c r="D152" s="8">
        <f t="shared" si="7"/>
        <v>-26.235126745990691</v>
      </c>
      <c r="E152" s="11">
        <f t="shared" si="6"/>
        <v>167129</v>
      </c>
      <c r="F152" s="8">
        <f t="shared" si="5"/>
        <v>-11.267261655101379</v>
      </c>
      <c r="G152" s="51">
        <v>7620</v>
      </c>
      <c r="H152" s="51">
        <v>3404</v>
      </c>
      <c r="I152" s="51">
        <v>11024</v>
      </c>
    </row>
    <row r="153" spans="1:9" x14ac:dyDescent="0.25">
      <c r="A153" s="5">
        <v>34912</v>
      </c>
      <c r="B153" s="57">
        <v>10783</v>
      </c>
      <c r="C153" s="57">
        <v>11651</v>
      </c>
      <c r="D153" s="8">
        <f t="shared" si="7"/>
        <v>-39.563950229794862</v>
      </c>
      <c r="E153" s="11">
        <f t="shared" si="6"/>
        <v>159675</v>
      </c>
      <c r="F153" s="8">
        <f t="shared" si="5"/>
        <v>-16.80864033510996</v>
      </c>
      <c r="G153" s="51">
        <v>8240</v>
      </c>
      <c r="H153" s="51">
        <v>2773</v>
      </c>
      <c r="I153" s="51">
        <v>11013</v>
      </c>
    </row>
    <row r="154" spans="1:9" x14ac:dyDescent="0.25">
      <c r="A154" s="5">
        <v>34943</v>
      </c>
      <c r="B154" s="57">
        <v>10882</v>
      </c>
      <c r="C154" s="57">
        <v>11068</v>
      </c>
      <c r="D154" s="8">
        <f t="shared" si="7"/>
        <v>-36.681019434423369</v>
      </c>
      <c r="E154" s="11">
        <f t="shared" si="6"/>
        <v>152487</v>
      </c>
      <c r="F154" s="8">
        <f t="shared" si="5"/>
        <v>-21.38832323753061</v>
      </c>
      <c r="G154" s="51">
        <v>7784</v>
      </c>
      <c r="H154" s="51">
        <v>2944</v>
      </c>
      <c r="I154" s="51">
        <v>10728</v>
      </c>
    </row>
    <row r="155" spans="1:9" x14ac:dyDescent="0.25">
      <c r="A155" s="5">
        <v>34973</v>
      </c>
      <c r="B155" s="57">
        <v>10029</v>
      </c>
      <c r="C155" s="57">
        <v>10237</v>
      </c>
      <c r="D155" s="8">
        <f t="shared" si="7"/>
        <v>-36.837133140193977</v>
      </c>
      <c r="E155" s="11">
        <f t="shared" si="6"/>
        <v>147156</v>
      </c>
      <c r="F155" s="8">
        <f t="shared" si="5"/>
        <v>-24.374049253792705</v>
      </c>
      <c r="G155" s="51">
        <v>7489</v>
      </c>
      <c r="H155" s="51">
        <v>2278</v>
      </c>
      <c r="I155" s="51">
        <v>9767</v>
      </c>
    </row>
    <row r="156" spans="1:9" x14ac:dyDescent="0.25">
      <c r="A156" s="5">
        <v>35004</v>
      </c>
      <c r="B156" s="57">
        <v>10153</v>
      </c>
      <c r="C156" s="57">
        <v>11063</v>
      </c>
      <c r="D156" s="8">
        <f t="shared" si="7"/>
        <v>-30.97892590074779</v>
      </c>
      <c r="E156" s="11">
        <f t="shared" si="6"/>
        <v>142310</v>
      </c>
      <c r="F156" s="8">
        <f t="shared" si="5"/>
        <v>-26.637901259388709</v>
      </c>
      <c r="G156" s="51">
        <v>7767</v>
      </c>
      <c r="H156" s="51">
        <v>2868</v>
      </c>
      <c r="I156" s="51">
        <v>10635</v>
      </c>
    </row>
    <row r="157" spans="1:9" x14ac:dyDescent="0.25">
      <c r="A157" s="5">
        <v>35034</v>
      </c>
      <c r="B157" s="57">
        <v>10226</v>
      </c>
      <c r="C157" s="57">
        <v>8835</v>
      </c>
      <c r="D157" s="8">
        <f t="shared" si="7"/>
        <v>-29.060006937218176</v>
      </c>
      <c r="E157" s="11">
        <f t="shared" si="6"/>
        <v>138182</v>
      </c>
      <c r="F157" s="8">
        <f t="shared" si="5"/>
        <v>-28.292761399666844</v>
      </c>
      <c r="G157" s="51">
        <v>5998</v>
      </c>
      <c r="H157" s="51">
        <v>2501</v>
      </c>
      <c r="I157" s="51">
        <v>8499</v>
      </c>
    </row>
    <row r="158" spans="1:9" x14ac:dyDescent="0.25">
      <c r="A158" s="5">
        <v>35065</v>
      </c>
      <c r="B158" s="57">
        <v>9519</v>
      </c>
      <c r="C158" s="57">
        <v>8304</v>
      </c>
      <c r="D158" s="8">
        <f t="shared" si="7"/>
        <v>-29.671222755818249</v>
      </c>
      <c r="E158" s="11">
        <f t="shared" si="6"/>
        <v>135148</v>
      </c>
      <c r="F158" s="8">
        <f t="shared" si="5"/>
        <v>-29.222986242399802</v>
      </c>
      <c r="G158" s="51">
        <v>5846</v>
      </c>
      <c r="H158" s="51">
        <v>1875</v>
      </c>
      <c r="I158" s="51">
        <v>7721</v>
      </c>
    </row>
    <row r="159" spans="1:9" x14ac:dyDescent="0.25">
      <c r="A159" s="5">
        <v>35096</v>
      </c>
      <c r="B159" s="57">
        <v>10510</v>
      </c>
      <c r="C159" s="57">
        <v>10109</v>
      </c>
      <c r="D159" s="8">
        <f t="shared" si="7"/>
        <v>-21.024947400060114</v>
      </c>
      <c r="E159" s="11">
        <f t="shared" si="6"/>
        <v>133030</v>
      </c>
      <c r="F159" s="8">
        <f t="shared" si="5"/>
        <v>-29.601837348122434</v>
      </c>
      <c r="G159" s="51">
        <v>6775</v>
      </c>
      <c r="H159" s="51">
        <v>2917</v>
      </c>
      <c r="I159" s="51">
        <v>9692</v>
      </c>
    </row>
    <row r="160" spans="1:9" x14ac:dyDescent="0.25">
      <c r="A160" s="5">
        <v>35125</v>
      </c>
      <c r="B160" s="57">
        <v>10278</v>
      </c>
      <c r="C160" s="57">
        <v>10163</v>
      </c>
      <c r="D160" s="8">
        <f t="shared" si="7"/>
        <v>-18.827989259200759</v>
      </c>
      <c r="E160" s="11">
        <f t="shared" si="6"/>
        <v>129691</v>
      </c>
      <c r="F160" s="8">
        <f t="shared" ref="F160:F223" si="8">(E160-E148)/E148*100</f>
        <v>-30.073274490879783</v>
      </c>
      <c r="G160" s="51">
        <v>7057</v>
      </c>
      <c r="H160" s="51">
        <v>2757</v>
      </c>
      <c r="I160" s="51">
        <v>9814</v>
      </c>
    </row>
    <row r="161" spans="1:9" x14ac:dyDescent="0.25">
      <c r="A161" s="5">
        <v>35156</v>
      </c>
      <c r="B161" s="57">
        <v>10481</v>
      </c>
      <c r="C161" s="57">
        <v>9897</v>
      </c>
      <c r="D161" s="8">
        <f t="shared" si="7"/>
        <v>-13.515966663916165</v>
      </c>
      <c r="E161" s="11">
        <f t="shared" si="6"/>
        <v>129018</v>
      </c>
      <c r="F161" s="8">
        <f t="shared" si="8"/>
        <v>-29.054076346959651</v>
      </c>
      <c r="G161" s="51">
        <v>6826</v>
      </c>
      <c r="H161" s="51">
        <v>2188</v>
      </c>
      <c r="I161" s="51">
        <v>9014</v>
      </c>
    </row>
    <row r="162" spans="1:9" x14ac:dyDescent="0.25">
      <c r="A162" s="5">
        <v>35186</v>
      </c>
      <c r="B162" s="57">
        <v>10825</v>
      </c>
      <c r="C162" s="57">
        <v>12141</v>
      </c>
      <c r="D162" s="8">
        <f t="shared" si="7"/>
        <v>-12.609994348914183</v>
      </c>
      <c r="E162" s="11">
        <f t="shared" si="6"/>
        <v>127162</v>
      </c>
      <c r="F162" s="8">
        <f t="shared" si="8"/>
        <v>-27.955581994844337</v>
      </c>
      <c r="G162" s="51">
        <v>7650</v>
      </c>
      <c r="H162" s="51">
        <v>4060</v>
      </c>
      <c r="I162" s="51">
        <v>11710</v>
      </c>
    </row>
    <row r="163" spans="1:9" x14ac:dyDescent="0.25">
      <c r="A163" s="5">
        <v>35217</v>
      </c>
      <c r="B163" s="57">
        <v>10110</v>
      </c>
      <c r="C163" s="57">
        <v>9756</v>
      </c>
      <c r="D163" s="8">
        <f t="shared" si="7"/>
        <v>-12.626393570132228</v>
      </c>
      <c r="E163" s="11">
        <f t="shared" si="6"/>
        <v>124712</v>
      </c>
      <c r="F163" s="8">
        <f t="shared" si="8"/>
        <v>-27.104387928666203</v>
      </c>
      <c r="G163" s="51">
        <v>6791</v>
      </c>
      <c r="H163" s="51">
        <v>2544</v>
      </c>
      <c r="I163" s="51">
        <v>9335</v>
      </c>
    </row>
    <row r="164" spans="1:9" x14ac:dyDescent="0.25">
      <c r="A164" s="5">
        <v>35247</v>
      </c>
      <c r="B164" s="57">
        <v>10960</v>
      </c>
      <c r="C164" s="57">
        <v>12147</v>
      </c>
      <c r="D164" s="8">
        <f t="shared" si="7"/>
        <v>-3.9186464451652498</v>
      </c>
      <c r="E164" s="11">
        <f t="shared" si="6"/>
        <v>125371</v>
      </c>
      <c r="F164" s="8">
        <f t="shared" si="8"/>
        <v>-24.985490250046372</v>
      </c>
      <c r="G164" s="51">
        <v>7882</v>
      </c>
      <c r="H164" s="51">
        <v>3476</v>
      </c>
      <c r="I164" s="51">
        <v>11358</v>
      </c>
    </row>
    <row r="165" spans="1:9" x14ac:dyDescent="0.25">
      <c r="A165" s="5">
        <v>35278</v>
      </c>
      <c r="B165" s="57">
        <v>11136</v>
      </c>
      <c r="C165" s="57">
        <v>11385</v>
      </c>
      <c r="D165" s="8">
        <f t="shared" si="7"/>
        <v>3.2736715199851623</v>
      </c>
      <c r="E165" s="11">
        <f t="shared" si="6"/>
        <v>125105</v>
      </c>
      <c r="F165" s="8">
        <f t="shared" si="8"/>
        <v>-21.650227023641772</v>
      </c>
      <c r="G165" s="51">
        <v>7611</v>
      </c>
      <c r="H165" s="51">
        <v>3424</v>
      </c>
      <c r="I165" s="51">
        <v>11035</v>
      </c>
    </row>
    <row r="166" spans="1:9" x14ac:dyDescent="0.25">
      <c r="A166" s="5">
        <v>35309</v>
      </c>
      <c r="B166" s="57">
        <v>10006</v>
      </c>
      <c r="C166" s="57">
        <v>10179</v>
      </c>
      <c r="D166" s="8">
        <f t="shared" si="7"/>
        <v>-8.0499908105127727</v>
      </c>
      <c r="E166" s="11">
        <f t="shared" si="6"/>
        <v>124216</v>
      </c>
      <c r="F166" s="8">
        <f t="shared" si="8"/>
        <v>-18.539941109733945</v>
      </c>
      <c r="G166" s="51">
        <v>7544</v>
      </c>
      <c r="H166" s="51">
        <v>2346</v>
      </c>
      <c r="I166" s="51">
        <v>9890</v>
      </c>
    </row>
    <row r="167" spans="1:9" x14ac:dyDescent="0.25">
      <c r="A167" s="5">
        <v>35339</v>
      </c>
      <c r="B167" s="57">
        <v>11340</v>
      </c>
      <c r="C167" s="57">
        <v>11981</v>
      </c>
      <c r="D167" s="8">
        <f t="shared" si="7"/>
        <v>13.072090936284775</v>
      </c>
      <c r="E167" s="11">
        <f t="shared" si="6"/>
        <v>125960</v>
      </c>
      <c r="F167" s="8">
        <f t="shared" si="8"/>
        <v>-14.403761994074316</v>
      </c>
      <c r="G167" s="51">
        <v>7702</v>
      </c>
      <c r="H167" s="51">
        <v>3785</v>
      </c>
      <c r="I167" s="51">
        <v>11487</v>
      </c>
    </row>
    <row r="168" spans="1:9" x14ac:dyDescent="0.25">
      <c r="A168" s="5">
        <v>35370</v>
      </c>
      <c r="B168" s="57">
        <v>11006</v>
      </c>
      <c r="C168" s="57">
        <v>11323</v>
      </c>
      <c r="D168" s="8">
        <f t="shared" si="7"/>
        <v>8.4014576972323454</v>
      </c>
      <c r="E168" s="11">
        <f t="shared" si="6"/>
        <v>126220</v>
      </c>
      <c r="F168" s="8">
        <f t="shared" si="8"/>
        <v>-11.306303141030146</v>
      </c>
      <c r="G168" s="51">
        <v>7330</v>
      </c>
      <c r="H168" s="51">
        <v>3561</v>
      </c>
      <c r="I168" s="51">
        <v>10891</v>
      </c>
    </row>
    <row r="169" spans="1:9" x14ac:dyDescent="0.25">
      <c r="A169" s="5">
        <v>35400</v>
      </c>
      <c r="B169" s="57">
        <v>10752</v>
      </c>
      <c r="C169" s="57">
        <v>9843</v>
      </c>
      <c r="D169" s="8">
        <f t="shared" si="7"/>
        <v>5.1437512223743393</v>
      </c>
      <c r="E169" s="11">
        <f t="shared" si="6"/>
        <v>127228</v>
      </c>
      <c r="F169" s="8">
        <f t="shared" si="8"/>
        <v>-7.9272264115441953</v>
      </c>
      <c r="G169" s="51">
        <v>6713</v>
      </c>
      <c r="H169" s="51">
        <v>2757</v>
      </c>
      <c r="I169" s="51">
        <v>9470</v>
      </c>
    </row>
    <row r="170" spans="1:9" x14ac:dyDescent="0.25">
      <c r="A170" s="5">
        <v>35431</v>
      </c>
      <c r="B170" s="57">
        <v>11517</v>
      </c>
      <c r="C170" s="57">
        <v>10060</v>
      </c>
      <c r="D170" s="8">
        <f t="shared" si="7"/>
        <v>20.989599747872674</v>
      </c>
      <c r="E170" s="11">
        <f t="shared" si="6"/>
        <v>128984</v>
      </c>
      <c r="F170" s="8">
        <f t="shared" si="8"/>
        <v>-4.5609257998638526</v>
      </c>
      <c r="G170" s="51">
        <v>6334</v>
      </c>
      <c r="H170" s="51">
        <v>3247</v>
      </c>
      <c r="I170" s="51">
        <v>9581</v>
      </c>
    </row>
    <row r="171" spans="1:9" x14ac:dyDescent="0.25">
      <c r="A171" s="5">
        <v>35462</v>
      </c>
      <c r="B171" s="57">
        <v>12106</v>
      </c>
      <c r="C171" s="57">
        <v>11132</v>
      </c>
      <c r="D171" s="8">
        <f t="shared" si="7"/>
        <v>15.185537583254044</v>
      </c>
      <c r="E171" s="11">
        <f t="shared" si="6"/>
        <v>130007</v>
      </c>
      <c r="F171" s="8">
        <f t="shared" si="8"/>
        <v>-2.272419754942494</v>
      </c>
      <c r="G171" s="51">
        <v>6675</v>
      </c>
      <c r="H171" s="51">
        <v>4015</v>
      </c>
      <c r="I171" s="51">
        <v>10690</v>
      </c>
    </row>
    <row r="172" spans="1:9" x14ac:dyDescent="0.25">
      <c r="A172" s="5">
        <v>35490</v>
      </c>
      <c r="B172" s="57">
        <v>11984</v>
      </c>
      <c r="C172" s="57">
        <v>11001</v>
      </c>
      <c r="D172" s="8">
        <f t="shared" si="7"/>
        <v>16.598560031134461</v>
      </c>
      <c r="E172" s="11">
        <f t="shared" si="6"/>
        <v>130845</v>
      </c>
      <c r="F172" s="8">
        <f t="shared" si="8"/>
        <v>0.88980731122437173</v>
      </c>
      <c r="G172" s="51">
        <v>7281</v>
      </c>
      <c r="H172" s="51">
        <v>3291</v>
      </c>
      <c r="I172" s="51">
        <v>10572</v>
      </c>
    </row>
    <row r="173" spans="1:9" x14ac:dyDescent="0.25">
      <c r="A173" s="5">
        <v>35521</v>
      </c>
      <c r="B173" s="57">
        <v>12172</v>
      </c>
      <c r="C173" s="57">
        <v>12379</v>
      </c>
      <c r="D173" s="8">
        <f t="shared" si="7"/>
        <v>16.133956683522566</v>
      </c>
      <c r="E173" s="11">
        <f t="shared" si="6"/>
        <v>133327</v>
      </c>
      <c r="F173" s="8">
        <f t="shared" si="8"/>
        <v>3.3398440527678304</v>
      </c>
      <c r="G173" s="51">
        <v>8485</v>
      </c>
      <c r="H173" s="51">
        <v>3466</v>
      </c>
      <c r="I173" s="51">
        <v>11951</v>
      </c>
    </row>
    <row r="174" spans="1:9" x14ac:dyDescent="0.25">
      <c r="A174" s="5">
        <v>35551</v>
      </c>
      <c r="B174" s="57">
        <v>12531</v>
      </c>
      <c r="C174" s="57">
        <v>13618</v>
      </c>
      <c r="D174" s="8">
        <f t="shared" si="7"/>
        <v>15.759815242494227</v>
      </c>
      <c r="E174" s="11">
        <f t="shared" si="6"/>
        <v>134804</v>
      </c>
      <c r="F174" s="8">
        <f t="shared" si="8"/>
        <v>6.0096569729950771</v>
      </c>
      <c r="G174" s="51">
        <v>9590</v>
      </c>
      <c r="H174" s="51">
        <v>3696</v>
      </c>
      <c r="I174" s="51">
        <v>13286</v>
      </c>
    </row>
    <row r="175" spans="1:9" x14ac:dyDescent="0.25">
      <c r="A175" s="5">
        <v>35582</v>
      </c>
      <c r="B175" s="57">
        <v>11657</v>
      </c>
      <c r="C175" s="57">
        <v>11577</v>
      </c>
      <c r="D175" s="8">
        <f t="shared" si="7"/>
        <v>15.30168150346192</v>
      </c>
      <c r="E175" s="11">
        <f t="shared" si="6"/>
        <v>136625</v>
      </c>
      <c r="F175" s="8">
        <f t="shared" si="8"/>
        <v>9.5524087497594454</v>
      </c>
      <c r="G175" s="51">
        <v>7732</v>
      </c>
      <c r="H175" s="51">
        <v>3315</v>
      </c>
      <c r="I175" s="51">
        <v>11047</v>
      </c>
    </row>
    <row r="176" spans="1:9" x14ac:dyDescent="0.25">
      <c r="A176" s="5">
        <v>35612</v>
      </c>
      <c r="B176" s="57">
        <v>11458</v>
      </c>
      <c r="C176" s="57">
        <v>12758</v>
      </c>
      <c r="D176" s="8">
        <f t="shared" si="7"/>
        <v>4.5437956204379564</v>
      </c>
      <c r="E176" s="11">
        <f t="shared" si="6"/>
        <v>137236</v>
      </c>
      <c r="F176" s="8">
        <f t="shared" si="8"/>
        <v>9.4639111118201189</v>
      </c>
      <c r="G176" s="51">
        <v>8488</v>
      </c>
      <c r="H176" s="51">
        <v>3938</v>
      </c>
      <c r="I176" s="51">
        <v>12426</v>
      </c>
    </row>
    <row r="177" spans="1:9" x14ac:dyDescent="0.25">
      <c r="A177" s="5">
        <v>35643</v>
      </c>
      <c r="B177" s="57">
        <v>13632</v>
      </c>
      <c r="C177" s="57">
        <v>13249</v>
      </c>
      <c r="D177" s="8">
        <f t="shared" si="7"/>
        <v>22.413793103448278</v>
      </c>
      <c r="E177" s="11">
        <f t="shared" si="6"/>
        <v>139100</v>
      </c>
      <c r="F177" s="8">
        <f t="shared" si="8"/>
        <v>11.186603253267254</v>
      </c>
      <c r="G177" s="51">
        <v>8727</v>
      </c>
      <c r="H177" s="51">
        <v>4155</v>
      </c>
      <c r="I177" s="51">
        <v>12882</v>
      </c>
    </row>
    <row r="178" spans="1:9" x14ac:dyDescent="0.25">
      <c r="A178" s="5">
        <v>35674</v>
      </c>
      <c r="B178" s="57">
        <v>12438</v>
      </c>
      <c r="C178" s="57">
        <v>13205</v>
      </c>
      <c r="D178" s="8">
        <f t="shared" si="7"/>
        <v>24.30541674995003</v>
      </c>
      <c r="E178" s="11">
        <f t="shared" si="6"/>
        <v>142126</v>
      </c>
      <c r="F178" s="8">
        <f t="shared" si="8"/>
        <v>14.418432408063373</v>
      </c>
      <c r="G178" s="51">
        <v>9094</v>
      </c>
      <c r="H178" s="51">
        <v>3765</v>
      </c>
      <c r="I178" s="51">
        <v>12859</v>
      </c>
    </row>
    <row r="179" spans="1:9" x14ac:dyDescent="0.25">
      <c r="A179" s="5">
        <v>35704</v>
      </c>
      <c r="B179" s="57">
        <v>12083</v>
      </c>
      <c r="C179" s="57">
        <v>12691</v>
      </c>
      <c r="D179" s="8">
        <f t="shared" si="7"/>
        <v>6.5520282186948862</v>
      </c>
      <c r="E179" s="11">
        <f t="shared" si="6"/>
        <v>142836</v>
      </c>
      <c r="F179" s="8">
        <f t="shared" si="8"/>
        <v>13.397904096538586</v>
      </c>
      <c r="G179" s="51">
        <v>9055</v>
      </c>
      <c r="H179" s="51">
        <v>3328</v>
      </c>
      <c r="I179" s="51">
        <v>12383</v>
      </c>
    </row>
    <row r="180" spans="1:9" x14ac:dyDescent="0.25">
      <c r="A180" s="5">
        <v>35735</v>
      </c>
      <c r="B180" s="57">
        <v>12960</v>
      </c>
      <c r="C180" s="57">
        <v>13077</v>
      </c>
      <c r="D180" s="8">
        <f t="shared" si="7"/>
        <v>17.753952389605672</v>
      </c>
      <c r="E180" s="11">
        <f t="shared" si="6"/>
        <v>144590</v>
      </c>
      <c r="F180" s="8">
        <f t="shared" si="8"/>
        <v>14.553953414672794</v>
      </c>
      <c r="G180" s="51">
        <v>8468</v>
      </c>
      <c r="H180" s="51">
        <v>4262</v>
      </c>
      <c r="I180" s="51">
        <v>12730</v>
      </c>
    </row>
    <row r="181" spans="1:9" x14ac:dyDescent="0.25">
      <c r="A181" s="5">
        <v>35765</v>
      </c>
      <c r="B181" s="57">
        <v>13100</v>
      </c>
      <c r="C181" s="57">
        <v>12585</v>
      </c>
      <c r="D181" s="8">
        <f t="shared" si="7"/>
        <v>21.83779761904762</v>
      </c>
      <c r="E181" s="11">
        <f t="shared" si="6"/>
        <v>147332</v>
      </c>
      <c r="F181" s="8">
        <f t="shared" si="8"/>
        <v>15.801553117238342</v>
      </c>
      <c r="G181" s="51">
        <v>8286</v>
      </c>
      <c r="H181" s="51">
        <v>3849</v>
      </c>
      <c r="I181" s="51">
        <v>12135</v>
      </c>
    </row>
    <row r="182" spans="1:9" x14ac:dyDescent="0.25">
      <c r="A182" s="5">
        <v>35796</v>
      </c>
      <c r="B182" s="57">
        <v>13142</v>
      </c>
      <c r="C182" s="57">
        <v>11141</v>
      </c>
      <c r="D182" s="8">
        <f t="shared" si="7"/>
        <v>14.10957714682643</v>
      </c>
      <c r="E182" s="11">
        <f t="shared" si="6"/>
        <v>148413</v>
      </c>
      <c r="F182" s="8">
        <f t="shared" si="8"/>
        <v>15.063108602617378</v>
      </c>
      <c r="G182" s="51">
        <v>7277</v>
      </c>
      <c r="H182" s="51">
        <v>3556</v>
      </c>
      <c r="I182" s="51">
        <v>10833</v>
      </c>
    </row>
    <row r="183" spans="1:9" x14ac:dyDescent="0.25">
      <c r="A183" s="5">
        <v>35827</v>
      </c>
      <c r="B183" s="57">
        <v>12662</v>
      </c>
      <c r="C183" s="57">
        <v>11567</v>
      </c>
      <c r="D183" s="8">
        <f t="shared" si="7"/>
        <v>4.5927639187179912</v>
      </c>
      <c r="E183" s="11">
        <f t="shared" si="6"/>
        <v>148848</v>
      </c>
      <c r="F183" s="8">
        <f t="shared" si="8"/>
        <v>14.492296568646305</v>
      </c>
      <c r="G183" s="51">
        <v>8009</v>
      </c>
      <c r="H183" s="51">
        <v>3161</v>
      </c>
      <c r="I183" s="51">
        <v>11170</v>
      </c>
    </row>
    <row r="184" spans="1:9" x14ac:dyDescent="0.25">
      <c r="A184" s="5">
        <v>35855</v>
      </c>
      <c r="B184" s="57">
        <v>13313</v>
      </c>
      <c r="C184" s="57">
        <v>13853</v>
      </c>
      <c r="D184" s="8">
        <f t="shared" si="7"/>
        <v>11.089786381842456</v>
      </c>
      <c r="E184" s="11">
        <f t="shared" si="6"/>
        <v>151700</v>
      </c>
      <c r="F184" s="8">
        <f t="shared" si="8"/>
        <v>15.938706102640529</v>
      </c>
      <c r="G184" s="51">
        <v>9559</v>
      </c>
      <c r="H184" s="51">
        <v>3759</v>
      </c>
      <c r="I184" s="51">
        <v>13318</v>
      </c>
    </row>
    <row r="185" spans="1:9" x14ac:dyDescent="0.25">
      <c r="A185" s="5">
        <v>35886</v>
      </c>
      <c r="B185" s="57">
        <v>14054</v>
      </c>
      <c r="C185" s="57">
        <v>13999</v>
      </c>
      <c r="D185" s="8">
        <f t="shared" si="7"/>
        <v>15.461715412421952</v>
      </c>
      <c r="E185" s="11">
        <f t="shared" si="6"/>
        <v>153320</v>
      </c>
      <c r="F185" s="8">
        <f t="shared" si="8"/>
        <v>14.99546228445851</v>
      </c>
      <c r="G185" s="51">
        <v>8913</v>
      </c>
      <c r="H185" s="51">
        <v>4512</v>
      </c>
      <c r="I185" s="51">
        <v>13425</v>
      </c>
    </row>
    <row r="186" spans="1:9" x14ac:dyDescent="0.25">
      <c r="A186" s="5">
        <v>35916</v>
      </c>
      <c r="B186" s="57">
        <v>13241</v>
      </c>
      <c r="C186" s="57">
        <v>13868</v>
      </c>
      <c r="D186" s="8">
        <f t="shared" si="7"/>
        <v>5.6659484478493338</v>
      </c>
      <c r="E186" s="11">
        <f t="shared" si="6"/>
        <v>153570</v>
      </c>
      <c r="F186" s="8">
        <f t="shared" si="8"/>
        <v>13.920951900537077</v>
      </c>
      <c r="G186" s="51">
        <v>9329</v>
      </c>
      <c r="H186" s="51">
        <v>3892</v>
      </c>
      <c r="I186" s="51">
        <v>13221</v>
      </c>
    </row>
    <row r="187" spans="1:9" x14ac:dyDescent="0.25">
      <c r="A187" s="5">
        <v>35947</v>
      </c>
      <c r="B187" s="57">
        <v>14016</v>
      </c>
      <c r="C187" s="57">
        <v>14549</v>
      </c>
      <c r="D187" s="8">
        <f t="shared" si="7"/>
        <v>20.236767607446168</v>
      </c>
      <c r="E187" s="11">
        <f t="shared" si="6"/>
        <v>156542</v>
      </c>
      <c r="F187" s="8">
        <f t="shared" si="8"/>
        <v>14.57785910338518</v>
      </c>
      <c r="G187" s="51">
        <v>9363</v>
      </c>
      <c r="H187" s="51">
        <v>4229</v>
      </c>
      <c r="I187" s="51">
        <v>13592</v>
      </c>
    </row>
    <row r="188" spans="1:9" x14ac:dyDescent="0.25">
      <c r="A188" s="5">
        <v>35977</v>
      </c>
      <c r="B188" s="57">
        <v>13857</v>
      </c>
      <c r="C188" s="57">
        <v>14502</v>
      </c>
      <c r="D188" s="8">
        <f t="shared" si="7"/>
        <v>20.937336358875893</v>
      </c>
      <c r="E188" s="11">
        <f t="shared" si="6"/>
        <v>158286</v>
      </c>
      <c r="F188" s="8">
        <f t="shared" si="8"/>
        <v>15.338540907633567</v>
      </c>
      <c r="G188" s="51">
        <v>9105</v>
      </c>
      <c r="H188" s="51">
        <v>4785</v>
      </c>
      <c r="I188" s="51">
        <v>13890</v>
      </c>
    </row>
    <row r="189" spans="1:9" x14ac:dyDescent="0.25">
      <c r="A189" s="5">
        <v>36008</v>
      </c>
      <c r="B189" s="57">
        <v>12730</v>
      </c>
      <c r="C189" s="57">
        <v>12495</v>
      </c>
      <c r="D189" s="8">
        <f t="shared" si="7"/>
        <v>-6.6167840375586859</v>
      </c>
      <c r="E189" s="11">
        <f t="shared" si="6"/>
        <v>157532</v>
      </c>
      <c r="F189" s="8">
        <f t="shared" si="8"/>
        <v>13.250898634076206</v>
      </c>
      <c r="G189" s="51">
        <v>8559</v>
      </c>
      <c r="H189" s="51">
        <v>3623</v>
      </c>
      <c r="I189" s="51">
        <v>12182</v>
      </c>
    </row>
    <row r="190" spans="1:9" x14ac:dyDescent="0.25">
      <c r="A190" s="5">
        <v>36039</v>
      </c>
      <c r="B190" s="57">
        <v>12451</v>
      </c>
      <c r="C190" s="57">
        <v>13162</v>
      </c>
      <c r="D190" s="8">
        <f t="shared" si="7"/>
        <v>0.10451841132014794</v>
      </c>
      <c r="E190" s="11">
        <f t="shared" si="6"/>
        <v>157489</v>
      </c>
      <c r="F190" s="8">
        <f t="shared" si="8"/>
        <v>10.809422624994722</v>
      </c>
      <c r="G190" s="51">
        <v>9136</v>
      </c>
      <c r="H190" s="51">
        <v>3648</v>
      </c>
      <c r="I190" s="51">
        <v>12784</v>
      </c>
    </row>
    <row r="191" spans="1:9" x14ac:dyDescent="0.25">
      <c r="A191" s="5">
        <v>36069</v>
      </c>
      <c r="B191" s="57">
        <v>12359</v>
      </c>
      <c r="C191" s="57">
        <v>12496</v>
      </c>
      <c r="D191" s="8">
        <f t="shared" si="7"/>
        <v>2.2842009434743025</v>
      </c>
      <c r="E191" s="11">
        <f t="shared" si="6"/>
        <v>157294</v>
      </c>
      <c r="F191" s="8">
        <f t="shared" si="8"/>
        <v>10.122098070514436</v>
      </c>
      <c r="G191" s="51">
        <v>8730</v>
      </c>
      <c r="H191" s="51">
        <v>3343</v>
      </c>
      <c r="I191" s="51">
        <v>12073</v>
      </c>
    </row>
    <row r="192" spans="1:9" x14ac:dyDescent="0.25">
      <c r="A192" s="5">
        <v>36100</v>
      </c>
      <c r="B192" s="57">
        <v>13176</v>
      </c>
      <c r="C192" s="57">
        <v>13646</v>
      </c>
      <c r="D192" s="8">
        <f t="shared" si="7"/>
        <v>1.6666666666666667</v>
      </c>
      <c r="E192" s="11">
        <f t="shared" si="6"/>
        <v>157863</v>
      </c>
      <c r="F192" s="8">
        <f t="shared" si="8"/>
        <v>9.179749636904349</v>
      </c>
      <c r="G192" s="51">
        <v>8586</v>
      </c>
      <c r="H192" s="51">
        <v>4635</v>
      </c>
      <c r="I192" s="51">
        <v>13221</v>
      </c>
    </row>
    <row r="193" spans="1:9" x14ac:dyDescent="0.25">
      <c r="A193" s="5">
        <v>36130</v>
      </c>
      <c r="B193" s="57">
        <v>13120</v>
      </c>
      <c r="C193" s="57">
        <v>12783</v>
      </c>
      <c r="D193" s="8">
        <f t="shared" si="7"/>
        <v>0.15267175572519084</v>
      </c>
      <c r="E193" s="11">
        <f t="shared" si="6"/>
        <v>158061</v>
      </c>
      <c r="F193" s="8">
        <f t="shared" si="8"/>
        <v>7.2821925990280452</v>
      </c>
      <c r="G193" s="51">
        <v>8020</v>
      </c>
      <c r="H193" s="51">
        <v>4381</v>
      </c>
      <c r="I193" s="51">
        <v>12401</v>
      </c>
    </row>
    <row r="194" spans="1:9" x14ac:dyDescent="0.25">
      <c r="A194" s="5">
        <v>36161</v>
      </c>
      <c r="B194" s="57">
        <v>12427</v>
      </c>
      <c r="C194" s="57">
        <v>10116</v>
      </c>
      <c r="D194" s="8">
        <f t="shared" si="7"/>
        <v>-5.4405722112311672</v>
      </c>
      <c r="E194" s="11">
        <f t="shared" si="6"/>
        <v>157036</v>
      </c>
      <c r="F194" s="8">
        <f t="shared" si="8"/>
        <v>5.8101379259229313</v>
      </c>
      <c r="G194" s="51">
        <v>6557</v>
      </c>
      <c r="H194" s="51">
        <v>3140</v>
      </c>
      <c r="I194" s="51">
        <v>9697</v>
      </c>
    </row>
    <row r="195" spans="1:9" x14ac:dyDescent="0.25">
      <c r="A195" s="5">
        <v>36192</v>
      </c>
      <c r="B195" s="57">
        <v>13238</v>
      </c>
      <c r="C195" s="57">
        <v>12885</v>
      </c>
      <c r="D195" s="8">
        <f t="shared" si="7"/>
        <v>4.5490443847733371</v>
      </c>
      <c r="E195" s="11">
        <f t="shared" si="6"/>
        <v>158354</v>
      </c>
      <c r="F195" s="8">
        <f t="shared" si="8"/>
        <v>6.3863807373965384</v>
      </c>
      <c r="G195" s="51">
        <v>8399</v>
      </c>
      <c r="H195" s="51">
        <v>4148</v>
      </c>
      <c r="I195" s="51">
        <v>12547</v>
      </c>
    </row>
    <row r="196" spans="1:9" x14ac:dyDescent="0.25">
      <c r="A196" s="5">
        <v>36220</v>
      </c>
      <c r="B196" s="57">
        <v>12869</v>
      </c>
      <c r="C196" s="57">
        <v>13883</v>
      </c>
      <c r="D196" s="8">
        <f t="shared" si="7"/>
        <v>-3.3350860061593925</v>
      </c>
      <c r="E196" s="11">
        <f t="shared" si="6"/>
        <v>158384</v>
      </c>
      <c r="F196" s="8">
        <f t="shared" si="8"/>
        <v>4.4060646011865527</v>
      </c>
      <c r="G196" s="51">
        <v>9830</v>
      </c>
      <c r="H196" s="51">
        <v>3534</v>
      </c>
      <c r="I196" s="51">
        <v>13364</v>
      </c>
    </row>
    <row r="197" spans="1:9" x14ac:dyDescent="0.25">
      <c r="A197" s="5">
        <v>36251</v>
      </c>
      <c r="B197" s="57">
        <v>13616</v>
      </c>
      <c r="C197" s="57">
        <v>12558</v>
      </c>
      <c r="D197" s="8">
        <f t="shared" si="7"/>
        <v>-3.1165504482709547</v>
      </c>
      <c r="E197" s="11">
        <f t="shared" si="6"/>
        <v>156943</v>
      </c>
      <c r="F197" s="8">
        <f t="shared" si="8"/>
        <v>2.3630315679624312</v>
      </c>
      <c r="G197" s="51">
        <v>8136</v>
      </c>
      <c r="H197" s="51">
        <v>3996</v>
      </c>
      <c r="I197" s="51">
        <v>12132</v>
      </c>
    </row>
    <row r="198" spans="1:9" x14ac:dyDescent="0.25">
      <c r="A198" s="5">
        <v>36281</v>
      </c>
      <c r="B198" s="57">
        <v>13222</v>
      </c>
      <c r="C198" s="57">
        <v>13897</v>
      </c>
      <c r="D198" s="8">
        <f t="shared" si="7"/>
        <v>-0.14349369382977117</v>
      </c>
      <c r="E198" s="11">
        <f t="shared" si="6"/>
        <v>156972</v>
      </c>
      <c r="F198" s="8">
        <f t="shared" si="8"/>
        <v>2.2152764211760108</v>
      </c>
      <c r="G198" s="51">
        <v>9983</v>
      </c>
      <c r="H198" s="51">
        <v>3412</v>
      </c>
      <c r="I198" s="51">
        <v>13395</v>
      </c>
    </row>
    <row r="199" spans="1:9" x14ac:dyDescent="0.25">
      <c r="A199" s="5">
        <v>36312</v>
      </c>
      <c r="B199" s="57">
        <v>13848</v>
      </c>
      <c r="C199" s="57">
        <v>14607</v>
      </c>
      <c r="D199" s="8">
        <f t="shared" si="7"/>
        <v>-1.1986301369863013</v>
      </c>
      <c r="E199" s="11">
        <f t="shared" si="6"/>
        <v>157030</v>
      </c>
      <c r="F199" s="8">
        <f t="shared" si="8"/>
        <v>0.31173742509997321</v>
      </c>
      <c r="G199" s="51">
        <v>9718</v>
      </c>
      <c r="H199" s="51">
        <v>3979</v>
      </c>
      <c r="I199" s="51">
        <v>13697</v>
      </c>
    </row>
    <row r="200" spans="1:9" x14ac:dyDescent="0.25">
      <c r="A200" s="5">
        <v>36342</v>
      </c>
      <c r="B200" s="57">
        <v>14824</v>
      </c>
      <c r="C200" s="57">
        <v>14949</v>
      </c>
      <c r="D200" s="8">
        <f t="shared" si="7"/>
        <v>6.9784224579634841</v>
      </c>
      <c r="E200" s="11">
        <f t="shared" si="6"/>
        <v>157477</v>
      </c>
      <c r="F200" s="8">
        <f t="shared" si="8"/>
        <v>-0.5111001604690244</v>
      </c>
      <c r="G200" s="51">
        <v>10044</v>
      </c>
      <c r="H200" s="51">
        <v>4517</v>
      </c>
      <c r="I200" s="51">
        <v>14561</v>
      </c>
    </row>
    <row r="201" spans="1:9" x14ac:dyDescent="0.25">
      <c r="A201" s="5">
        <v>36373</v>
      </c>
      <c r="B201" s="57">
        <v>15230</v>
      </c>
      <c r="C201" s="57">
        <v>15670</v>
      </c>
      <c r="D201" s="8">
        <f t="shared" si="7"/>
        <v>19.638648860958366</v>
      </c>
      <c r="E201" s="11">
        <f t="shared" si="6"/>
        <v>160652</v>
      </c>
      <c r="F201" s="8">
        <f t="shared" si="8"/>
        <v>1.980549983495417</v>
      </c>
      <c r="G201" s="51">
        <v>10408</v>
      </c>
      <c r="H201" s="51">
        <v>5101</v>
      </c>
      <c r="I201" s="51">
        <v>15509</v>
      </c>
    </row>
    <row r="202" spans="1:9" x14ac:dyDescent="0.25">
      <c r="A202" s="5">
        <v>36404</v>
      </c>
      <c r="B202" s="57">
        <v>14755</v>
      </c>
      <c r="C202" s="57">
        <v>15340</v>
      </c>
      <c r="D202" s="8">
        <f t="shared" si="7"/>
        <v>18.504537788129468</v>
      </c>
      <c r="E202" s="11">
        <f t="shared" si="6"/>
        <v>162830</v>
      </c>
      <c r="F202" s="8">
        <f t="shared" si="8"/>
        <v>3.3913479671596107</v>
      </c>
      <c r="G202" s="51">
        <v>11003</v>
      </c>
      <c r="H202" s="51">
        <v>3926</v>
      </c>
      <c r="I202" s="51">
        <v>14929</v>
      </c>
    </row>
    <row r="203" spans="1:9" x14ac:dyDescent="0.25">
      <c r="A203" s="5">
        <v>36434</v>
      </c>
      <c r="B203" s="57">
        <v>14987</v>
      </c>
      <c r="C203" s="57">
        <v>14578</v>
      </c>
      <c r="D203" s="8">
        <f t="shared" si="7"/>
        <v>21.263856299053323</v>
      </c>
      <c r="E203" s="11">
        <f t="shared" si="6"/>
        <v>164912</v>
      </c>
      <c r="F203" s="8">
        <f t="shared" si="8"/>
        <v>4.843159942528005</v>
      </c>
      <c r="G203" s="51">
        <v>10093</v>
      </c>
      <c r="H203" s="51">
        <v>4127</v>
      </c>
      <c r="I203" s="51">
        <v>14220</v>
      </c>
    </row>
    <row r="204" spans="1:9" x14ac:dyDescent="0.25">
      <c r="A204" s="5">
        <v>36465</v>
      </c>
      <c r="B204" s="57">
        <v>15408</v>
      </c>
      <c r="C204" s="57">
        <v>16657</v>
      </c>
      <c r="D204" s="8">
        <f t="shared" si="7"/>
        <v>16.939890710382514</v>
      </c>
      <c r="E204" s="11">
        <f t="shared" si="6"/>
        <v>167923</v>
      </c>
      <c r="F204" s="8">
        <f t="shared" si="8"/>
        <v>6.3726142287933207</v>
      </c>
      <c r="G204" s="51">
        <v>11785</v>
      </c>
      <c r="H204" s="51">
        <v>4557</v>
      </c>
      <c r="I204" s="51">
        <v>16342</v>
      </c>
    </row>
    <row r="205" spans="1:9" x14ac:dyDescent="0.25">
      <c r="A205" s="5">
        <v>36495</v>
      </c>
      <c r="B205" s="57">
        <v>15839</v>
      </c>
      <c r="C205" s="57">
        <v>15224</v>
      </c>
      <c r="D205" s="8">
        <f t="shared" si="7"/>
        <v>20.724085365853657</v>
      </c>
      <c r="E205" s="11">
        <f t="shared" si="6"/>
        <v>170364</v>
      </c>
      <c r="F205" s="8">
        <f t="shared" si="8"/>
        <v>7.7837037599407823</v>
      </c>
      <c r="G205" s="51">
        <v>11345</v>
      </c>
      <c r="H205" s="51">
        <v>3576</v>
      </c>
      <c r="I205" s="51">
        <v>14921</v>
      </c>
    </row>
    <row r="206" spans="1:9" x14ac:dyDescent="0.25">
      <c r="A206" s="5">
        <v>36526</v>
      </c>
      <c r="B206" s="57">
        <v>16697</v>
      </c>
      <c r="C206" s="57">
        <v>13751</v>
      </c>
      <c r="D206" s="8">
        <f t="shared" si="7"/>
        <v>34.360666291140255</v>
      </c>
      <c r="E206" s="11">
        <f t="shared" si="6"/>
        <v>173999</v>
      </c>
      <c r="F206" s="8">
        <f t="shared" si="8"/>
        <v>10.80198171119998</v>
      </c>
      <c r="G206" s="51">
        <v>9011</v>
      </c>
      <c r="H206" s="51">
        <v>4503</v>
      </c>
      <c r="I206" s="51">
        <v>13514</v>
      </c>
    </row>
    <row r="207" spans="1:9" x14ac:dyDescent="0.25">
      <c r="A207" s="5">
        <v>36557</v>
      </c>
      <c r="B207" s="57">
        <v>16302</v>
      </c>
      <c r="C207" s="57">
        <v>16740</v>
      </c>
      <c r="D207" s="8">
        <f t="shared" si="7"/>
        <v>23.14549025532558</v>
      </c>
      <c r="E207" s="11">
        <f t="shared" si="6"/>
        <v>177854</v>
      </c>
      <c r="F207" s="8">
        <f t="shared" si="8"/>
        <v>12.314182148856361</v>
      </c>
      <c r="G207" s="51">
        <v>11363</v>
      </c>
      <c r="H207" s="51">
        <v>5008</v>
      </c>
      <c r="I207" s="51">
        <v>16371</v>
      </c>
    </row>
    <row r="208" spans="1:9" x14ac:dyDescent="0.25">
      <c r="A208" s="5">
        <v>36586</v>
      </c>
      <c r="B208" s="57">
        <v>14522</v>
      </c>
      <c r="C208" s="57">
        <v>15687</v>
      </c>
      <c r="D208" s="8">
        <f t="shared" si="7"/>
        <v>12.844820887403838</v>
      </c>
      <c r="E208" s="11">
        <f t="shared" si="6"/>
        <v>179658</v>
      </c>
      <c r="F208" s="8">
        <f t="shared" si="8"/>
        <v>13.431912314375188</v>
      </c>
      <c r="G208" s="51">
        <v>11781</v>
      </c>
      <c r="H208" s="51">
        <v>3714</v>
      </c>
      <c r="I208" s="51">
        <v>15495</v>
      </c>
    </row>
    <row r="209" spans="1:9" x14ac:dyDescent="0.25">
      <c r="A209" s="5">
        <v>36617</v>
      </c>
      <c r="B209" s="57">
        <v>14410</v>
      </c>
      <c r="C209" s="57">
        <v>12301</v>
      </c>
      <c r="D209" s="8">
        <f t="shared" si="7"/>
        <v>5.8313748531139833</v>
      </c>
      <c r="E209" s="11">
        <f t="shared" si="6"/>
        <v>179401</v>
      </c>
      <c r="F209" s="8">
        <f t="shared" si="8"/>
        <v>14.309653823362623</v>
      </c>
      <c r="G209" s="51">
        <v>8243</v>
      </c>
      <c r="H209" s="51">
        <v>3742</v>
      </c>
      <c r="I209" s="51">
        <v>11985</v>
      </c>
    </row>
    <row r="210" spans="1:9" x14ac:dyDescent="0.25">
      <c r="A210" s="5">
        <v>36647</v>
      </c>
      <c r="B210" s="57">
        <v>13052</v>
      </c>
      <c r="C210" s="57">
        <v>14791</v>
      </c>
      <c r="D210" s="8">
        <f t="shared" si="7"/>
        <v>-1.2857358947209196</v>
      </c>
      <c r="E210" s="11">
        <f t="shared" si="6"/>
        <v>180295</v>
      </c>
      <c r="F210" s="8">
        <f t="shared" si="8"/>
        <v>14.858063858522538</v>
      </c>
      <c r="G210" s="51">
        <v>9613</v>
      </c>
      <c r="H210" s="51">
        <v>4824</v>
      </c>
      <c r="I210" s="51">
        <v>14437</v>
      </c>
    </row>
    <row r="211" spans="1:9" x14ac:dyDescent="0.25">
      <c r="A211" s="5">
        <v>36678</v>
      </c>
      <c r="B211" s="57">
        <v>10895</v>
      </c>
      <c r="C211" s="57">
        <v>11262</v>
      </c>
      <c r="D211" s="8">
        <f t="shared" si="7"/>
        <v>-21.324378971692663</v>
      </c>
      <c r="E211" s="11">
        <f t="shared" si="6"/>
        <v>176950</v>
      </c>
      <c r="F211" s="8">
        <f t="shared" si="8"/>
        <v>12.685474113226771</v>
      </c>
      <c r="G211" s="51">
        <v>7017</v>
      </c>
      <c r="H211" s="51">
        <v>3305</v>
      </c>
      <c r="I211" s="51">
        <v>10322</v>
      </c>
    </row>
    <row r="212" spans="1:9" x14ac:dyDescent="0.25">
      <c r="A212" s="5">
        <v>36708</v>
      </c>
      <c r="B212" s="57">
        <v>9547</v>
      </c>
      <c r="C212" s="57">
        <v>9359</v>
      </c>
      <c r="D212" s="8">
        <f t="shared" si="7"/>
        <v>-35.597679438747974</v>
      </c>
      <c r="E212" s="11">
        <f t="shared" ref="E212:E275" si="9">SUM(C201:C212)</f>
        <v>171360</v>
      </c>
      <c r="F212" s="8">
        <f t="shared" si="8"/>
        <v>8.8158905744965939</v>
      </c>
      <c r="G212" s="51">
        <v>5769</v>
      </c>
      <c r="H212" s="51">
        <v>3376</v>
      </c>
      <c r="I212" s="51">
        <v>9145</v>
      </c>
    </row>
    <row r="213" spans="1:9" x14ac:dyDescent="0.25">
      <c r="A213" s="5">
        <v>36739</v>
      </c>
      <c r="B213" s="57">
        <v>9201</v>
      </c>
      <c r="C213" s="57">
        <v>9951</v>
      </c>
      <c r="D213" s="8">
        <f t="shared" si="7"/>
        <v>-39.586342744583057</v>
      </c>
      <c r="E213" s="11">
        <f t="shared" si="9"/>
        <v>165641</v>
      </c>
      <c r="F213" s="8">
        <f t="shared" si="8"/>
        <v>3.1054702088987378</v>
      </c>
      <c r="G213" s="51">
        <v>6477</v>
      </c>
      <c r="H213" s="51">
        <v>3196</v>
      </c>
      <c r="I213" s="51">
        <v>9673</v>
      </c>
    </row>
    <row r="214" spans="1:9" x14ac:dyDescent="0.25">
      <c r="A214" s="5">
        <v>36770</v>
      </c>
      <c r="B214" s="57">
        <v>9188</v>
      </c>
      <c r="C214" s="57">
        <v>9087</v>
      </c>
      <c r="D214" s="8">
        <f t="shared" ref="D214:D277" si="10">(B214-B202)/B202*100</f>
        <v>-37.729583192138264</v>
      </c>
      <c r="E214" s="11">
        <f t="shared" si="9"/>
        <v>159388</v>
      </c>
      <c r="F214" s="8">
        <f t="shared" si="8"/>
        <v>-2.113861082110176</v>
      </c>
      <c r="G214" s="51">
        <v>6010</v>
      </c>
      <c r="H214" s="51">
        <v>2838</v>
      </c>
      <c r="I214" s="51">
        <v>8848</v>
      </c>
    </row>
    <row r="215" spans="1:9" x14ac:dyDescent="0.25">
      <c r="A215" s="5">
        <v>36800</v>
      </c>
      <c r="B215" s="57">
        <v>9362</v>
      </c>
      <c r="C215" s="57">
        <v>9632</v>
      </c>
      <c r="D215" s="8">
        <f t="shared" si="10"/>
        <v>-37.532528191098955</v>
      </c>
      <c r="E215" s="11">
        <f t="shared" si="9"/>
        <v>154442</v>
      </c>
      <c r="F215" s="8">
        <f t="shared" si="8"/>
        <v>-6.3488405937712242</v>
      </c>
      <c r="G215" s="51">
        <v>6117</v>
      </c>
      <c r="H215" s="51">
        <v>3287</v>
      </c>
      <c r="I215" s="51">
        <v>9404</v>
      </c>
    </row>
    <row r="216" spans="1:9" x14ac:dyDescent="0.25">
      <c r="A216" s="5">
        <v>36831</v>
      </c>
      <c r="B216" s="57">
        <v>10491</v>
      </c>
      <c r="C216" s="57">
        <v>11306</v>
      </c>
      <c r="D216" s="8">
        <f t="shared" si="10"/>
        <v>-31.911993769470403</v>
      </c>
      <c r="E216" s="11">
        <f t="shared" si="9"/>
        <v>149091</v>
      </c>
      <c r="F216" s="8">
        <f t="shared" si="8"/>
        <v>-11.214663863794716</v>
      </c>
      <c r="G216" s="51">
        <v>6999</v>
      </c>
      <c r="H216" s="51">
        <v>4062</v>
      </c>
      <c r="I216" s="51">
        <v>11061</v>
      </c>
    </row>
    <row r="217" spans="1:9" x14ac:dyDescent="0.25">
      <c r="A217" s="5">
        <v>36861</v>
      </c>
      <c r="B217" s="57">
        <v>10081</v>
      </c>
      <c r="C217" s="57">
        <v>9083</v>
      </c>
      <c r="D217" s="8">
        <f t="shared" si="10"/>
        <v>-36.353305132899806</v>
      </c>
      <c r="E217" s="11">
        <f t="shared" si="9"/>
        <v>142950</v>
      </c>
      <c r="F217" s="8">
        <f t="shared" si="8"/>
        <v>-16.091427766429529</v>
      </c>
      <c r="G217" s="51">
        <v>5440</v>
      </c>
      <c r="H217" s="51">
        <v>3419</v>
      </c>
      <c r="I217" s="51">
        <v>8859</v>
      </c>
    </row>
    <row r="218" spans="1:9" x14ac:dyDescent="0.25">
      <c r="A218" s="5">
        <v>36892</v>
      </c>
      <c r="B218" s="57">
        <v>10109</v>
      </c>
      <c r="C218" s="57">
        <v>8953</v>
      </c>
      <c r="D218" s="8">
        <f t="shared" si="10"/>
        <v>-39.45618973468288</v>
      </c>
      <c r="E218" s="11">
        <f t="shared" si="9"/>
        <v>138152</v>
      </c>
      <c r="F218" s="8">
        <f t="shared" si="8"/>
        <v>-20.601842539324938</v>
      </c>
      <c r="G218" s="51">
        <v>5481</v>
      </c>
      <c r="H218" s="51">
        <v>3141</v>
      </c>
      <c r="I218" s="51">
        <v>8622</v>
      </c>
    </row>
    <row r="219" spans="1:9" x14ac:dyDescent="0.25">
      <c r="A219" s="5">
        <v>36923</v>
      </c>
      <c r="B219" s="57">
        <v>9227</v>
      </c>
      <c r="C219" s="57">
        <v>8973</v>
      </c>
      <c r="D219" s="8">
        <f t="shared" si="10"/>
        <v>-43.399582873267086</v>
      </c>
      <c r="E219" s="11">
        <f t="shared" si="9"/>
        <v>130385</v>
      </c>
      <c r="F219" s="8">
        <f t="shared" si="8"/>
        <v>-26.689869218572536</v>
      </c>
      <c r="G219" s="51">
        <v>6307</v>
      </c>
      <c r="H219" s="51">
        <v>2398</v>
      </c>
      <c r="I219" s="51">
        <v>8705</v>
      </c>
    </row>
    <row r="220" spans="1:9" x14ac:dyDescent="0.25">
      <c r="A220" s="5">
        <v>36951</v>
      </c>
      <c r="B220" s="57">
        <v>9623</v>
      </c>
      <c r="C220" s="57">
        <v>9853</v>
      </c>
      <c r="D220" s="8">
        <f t="shared" si="10"/>
        <v>-33.735022724142681</v>
      </c>
      <c r="E220" s="11">
        <f t="shared" si="9"/>
        <v>124551</v>
      </c>
      <c r="F220" s="8">
        <f t="shared" si="8"/>
        <v>-30.673279230538022</v>
      </c>
      <c r="G220" s="51">
        <v>6601</v>
      </c>
      <c r="H220" s="51">
        <v>2924</v>
      </c>
      <c r="I220" s="51">
        <v>9525</v>
      </c>
    </row>
    <row r="221" spans="1:9" x14ac:dyDescent="0.25">
      <c r="A221" s="5">
        <v>36982</v>
      </c>
      <c r="B221" s="57">
        <v>10576</v>
      </c>
      <c r="C221" s="57">
        <v>9270</v>
      </c>
      <c r="D221" s="8">
        <f t="shared" si="10"/>
        <v>-26.606523247744622</v>
      </c>
      <c r="E221" s="11">
        <f t="shared" si="9"/>
        <v>121520</v>
      </c>
      <c r="F221" s="8">
        <f t="shared" si="8"/>
        <v>-32.263476792214092</v>
      </c>
      <c r="G221" s="51">
        <v>6190</v>
      </c>
      <c r="H221" s="51">
        <v>2644</v>
      </c>
      <c r="I221" s="51">
        <v>8834</v>
      </c>
    </row>
    <row r="222" spans="1:9" x14ac:dyDescent="0.25">
      <c r="A222" s="5">
        <v>37012</v>
      </c>
      <c r="B222" s="57">
        <v>12064</v>
      </c>
      <c r="C222" s="57">
        <v>13655</v>
      </c>
      <c r="D222" s="8">
        <f t="shared" si="10"/>
        <v>-7.569721115537849</v>
      </c>
      <c r="E222" s="11">
        <f t="shared" si="9"/>
        <v>120384</v>
      </c>
      <c r="F222" s="8">
        <f t="shared" si="8"/>
        <v>-33.229429546021798</v>
      </c>
      <c r="G222" s="51">
        <v>9201</v>
      </c>
      <c r="H222" s="51">
        <v>3980</v>
      </c>
      <c r="I222" s="51">
        <v>13181</v>
      </c>
    </row>
    <row r="223" spans="1:9" x14ac:dyDescent="0.25">
      <c r="A223" s="5">
        <v>37043</v>
      </c>
      <c r="B223" s="57">
        <v>12304</v>
      </c>
      <c r="C223" s="57">
        <v>12225</v>
      </c>
      <c r="D223" s="8">
        <f t="shared" si="10"/>
        <v>12.932537861404313</v>
      </c>
      <c r="E223" s="11">
        <f t="shared" si="9"/>
        <v>121347</v>
      </c>
      <c r="F223" s="8">
        <f t="shared" si="8"/>
        <v>-31.423000847697089</v>
      </c>
      <c r="G223" s="51">
        <v>8547</v>
      </c>
      <c r="H223" s="51">
        <v>3117</v>
      </c>
      <c r="I223" s="51">
        <v>11664</v>
      </c>
    </row>
    <row r="224" spans="1:9" x14ac:dyDescent="0.25">
      <c r="A224" s="5">
        <v>37073</v>
      </c>
      <c r="B224" s="57">
        <v>12979</v>
      </c>
      <c r="C224" s="57">
        <v>13458</v>
      </c>
      <c r="D224" s="8">
        <f t="shared" si="10"/>
        <v>35.948465486540279</v>
      </c>
      <c r="E224" s="11">
        <f t="shared" si="9"/>
        <v>125446</v>
      </c>
      <c r="F224" s="8">
        <f t="shared" ref="F224:F287" si="11">(E224-E212)/E212*100</f>
        <v>-26.793884220354808</v>
      </c>
      <c r="G224" s="51">
        <v>9661</v>
      </c>
      <c r="H224" s="51">
        <v>3444</v>
      </c>
      <c r="I224" s="51">
        <v>13106</v>
      </c>
    </row>
    <row r="225" spans="1:9" x14ac:dyDescent="0.25">
      <c r="A225" s="5">
        <v>37104</v>
      </c>
      <c r="B225" s="57">
        <v>15056</v>
      </c>
      <c r="C225" s="57">
        <v>16110</v>
      </c>
      <c r="D225" s="8">
        <f t="shared" si="10"/>
        <v>63.634387566568847</v>
      </c>
      <c r="E225" s="11">
        <f t="shared" si="9"/>
        <v>131605</v>
      </c>
      <c r="F225" s="8">
        <f t="shared" si="11"/>
        <v>-20.54805271641683</v>
      </c>
      <c r="G225" s="51">
        <v>11116</v>
      </c>
      <c r="H225" s="51">
        <v>4743</v>
      </c>
      <c r="I225" s="51">
        <v>15859</v>
      </c>
    </row>
    <row r="226" spans="1:9" x14ac:dyDescent="0.25">
      <c r="A226" s="5">
        <v>37135</v>
      </c>
      <c r="B226" s="57">
        <v>14797</v>
      </c>
      <c r="C226" s="57">
        <v>14268</v>
      </c>
      <c r="D226" s="8">
        <f t="shared" si="10"/>
        <v>61.047017849368743</v>
      </c>
      <c r="E226" s="11">
        <f t="shared" si="9"/>
        <v>136786</v>
      </c>
      <c r="F226" s="8">
        <f t="shared" si="11"/>
        <v>-14.180490375687002</v>
      </c>
      <c r="G226" s="51">
        <v>9607</v>
      </c>
      <c r="H226" s="51">
        <v>4402</v>
      </c>
      <c r="I226" s="51">
        <v>14009</v>
      </c>
    </row>
    <row r="227" spans="1:9" x14ac:dyDescent="0.25">
      <c r="A227" s="5">
        <v>37165</v>
      </c>
      <c r="B227" s="57">
        <v>14798</v>
      </c>
      <c r="C227" s="57">
        <v>16046</v>
      </c>
      <c r="D227" s="8">
        <f t="shared" si="10"/>
        <v>58.064516129032263</v>
      </c>
      <c r="E227" s="11">
        <f t="shared" si="9"/>
        <v>143200</v>
      </c>
      <c r="F227" s="8">
        <f t="shared" si="11"/>
        <v>-7.2791080146592249</v>
      </c>
      <c r="G227" s="51">
        <v>10660</v>
      </c>
      <c r="H227" s="51">
        <v>5034</v>
      </c>
      <c r="I227" s="51">
        <v>15695</v>
      </c>
    </row>
    <row r="228" spans="1:9" x14ac:dyDescent="0.25">
      <c r="A228" s="5">
        <v>37196</v>
      </c>
      <c r="B228" s="57">
        <v>14475</v>
      </c>
      <c r="C228" s="57">
        <v>15366</v>
      </c>
      <c r="D228" s="8">
        <f t="shared" si="10"/>
        <v>37.975407492136114</v>
      </c>
      <c r="E228" s="11">
        <f t="shared" si="9"/>
        <v>147260</v>
      </c>
      <c r="F228" s="8">
        <f t="shared" si="11"/>
        <v>-1.2281090072506053</v>
      </c>
      <c r="G228" s="51">
        <v>10973</v>
      </c>
      <c r="H228" s="51">
        <v>4095</v>
      </c>
      <c r="I228" s="51">
        <v>15069</v>
      </c>
    </row>
    <row r="229" spans="1:9" x14ac:dyDescent="0.25">
      <c r="A229" s="5">
        <v>37226</v>
      </c>
      <c r="B229" s="57">
        <v>14372</v>
      </c>
      <c r="C229" s="57">
        <v>12903</v>
      </c>
      <c r="D229" s="8">
        <f t="shared" si="10"/>
        <v>42.565221704196013</v>
      </c>
      <c r="E229" s="11">
        <f t="shared" si="9"/>
        <v>151080</v>
      </c>
      <c r="F229" s="8">
        <f t="shared" si="11"/>
        <v>5.6873032528856244</v>
      </c>
      <c r="G229" s="51">
        <v>9086</v>
      </c>
      <c r="H229" s="51">
        <v>3492</v>
      </c>
      <c r="I229" s="51">
        <v>12579</v>
      </c>
    </row>
    <row r="230" spans="1:9" x14ac:dyDescent="0.25">
      <c r="A230" s="5">
        <v>37257</v>
      </c>
      <c r="B230" s="57">
        <v>14248</v>
      </c>
      <c r="C230" s="57">
        <v>12501</v>
      </c>
      <c r="D230" s="8">
        <f t="shared" si="10"/>
        <v>40.943713522603616</v>
      </c>
      <c r="E230" s="11">
        <f t="shared" si="9"/>
        <v>154628</v>
      </c>
      <c r="F230" s="8">
        <f t="shared" si="11"/>
        <v>11.925994556720134</v>
      </c>
      <c r="G230" s="51">
        <v>8686</v>
      </c>
      <c r="H230" s="51">
        <v>3527</v>
      </c>
      <c r="I230" s="51">
        <v>12213</v>
      </c>
    </row>
    <row r="231" spans="1:9" x14ac:dyDescent="0.25">
      <c r="A231" s="5">
        <v>37288</v>
      </c>
      <c r="B231" s="57">
        <v>13740</v>
      </c>
      <c r="C231" s="57">
        <v>13158</v>
      </c>
      <c r="D231" s="8">
        <f t="shared" si="10"/>
        <v>48.910805245475238</v>
      </c>
      <c r="E231" s="11">
        <f t="shared" si="9"/>
        <v>158813</v>
      </c>
      <c r="F231" s="8">
        <f t="shared" si="11"/>
        <v>21.803121524715266</v>
      </c>
      <c r="G231" s="51">
        <v>9959</v>
      </c>
      <c r="H231" s="51">
        <v>2809</v>
      </c>
      <c r="I231" s="51">
        <v>12768</v>
      </c>
    </row>
    <row r="232" spans="1:9" x14ac:dyDescent="0.25">
      <c r="A232" s="5">
        <v>37316</v>
      </c>
      <c r="B232" s="57">
        <v>14734</v>
      </c>
      <c r="C232" s="57">
        <v>13595</v>
      </c>
      <c r="D232" s="8">
        <f t="shared" si="10"/>
        <v>53.112335030655721</v>
      </c>
      <c r="E232" s="11">
        <f t="shared" si="9"/>
        <v>162555</v>
      </c>
      <c r="F232" s="8">
        <f t="shared" si="11"/>
        <v>30.512801984729148</v>
      </c>
      <c r="G232" s="51">
        <v>9397</v>
      </c>
      <c r="H232" s="51">
        <v>3923</v>
      </c>
      <c r="I232" s="51">
        <v>13320</v>
      </c>
    </row>
    <row r="233" spans="1:9" x14ac:dyDescent="0.25">
      <c r="A233" s="5">
        <v>37347</v>
      </c>
      <c r="B233" s="57">
        <v>15904</v>
      </c>
      <c r="C233" s="57">
        <v>15554</v>
      </c>
      <c r="D233" s="8">
        <f t="shared" si="10"/>
        <v>50.378214826021186</v>
      </c>
      <c r="E233" s="11">
        <f t="shared" si="9"/>
        <v>168839</v>
      </c>
      <c r="F233" s="8">
        <f t="shared" si="11"/>
        <v>38.939269256089531</v>
      </c>
      <c r="G233" s="51">
        <v>9922</v>
      </c>
      <c r="H233" s="51">
        <v>5329</v>
      </c>
      <c r="I233" s="51">
        <v>15262</v>
      </c>
    </row>
    <row r="234" spans="1:9" x14ac:dyDescent="0.25">
      <c r="A234" s="5">
        <v>37377</v>
      </c>
      <c r="B234" s="57">
        <v>14703</v>
      </c>
      <c r="C234" s="57">
        <v>16327</v>
      </c>
      <c r="D234" s="8">
        <f t="shared" si="10"/>
        <v>21.875</v>
      </c>
      <c r="E234" s="11">
        <f t="shared" si="9"/>
        <v>171511</v>
      </c>
      <c r="F234" s="8">
        <f t="shared" si="11"/>
        <v>42.469929558745349</v>
      </c>
      <c r="G234" s="51">
        <v>11245</v>
      </c>
      <c r="H234" s="51">
        <v>4757</v>
      </c>
      <c r="I234" s="51">
        <v>16003</v>
      </c>
    </row>
    <row r="235" spans="1:9" x14ac:dyDescent="0.25">
      <c r="A235" s="5">
        <v>37408</v>
      </c>
      <c r="B235" s="57">
        <v>14518</v>
      </c>
      <c r="C235" s="57">
        <v>13955</v>
      </c>
      <c r="D235" s="8">
        <f t="shared" si="10"/>
        <v>17.994148244473344</v>
      </c>
      <c r="E235" s="11">
        <f t="shared" si="9"/>
        <v>173241</v>
      </c>
      <c r="F235" s="8">
        <f t="shared" si="11"/>
        <v>42.764963287102276</v>
      </c>
      <c r="G235" s="51">
        <v>9674</v>
      </c>
      <c r="H235" s="51">
        <v>3798</v>
      </c>
      <c r="I235" s="51">
        <v>13472</v>
      </c>
    </row>
    <row r="236" spans="1:9" x14ac:dyDescent="0.25">
      <c r="A236" s="5">
        <v>37438</v>
      </c>
      <c r="B236" s="57">
        <v>14068</v>
      </c>
      <c r="C236" s="57">
        <v>15458</v>
      </c>
      <c r="D236" s="8">
        <f t="shared" si="10"/>
        <v>8.3904769242622699</v>
      </c>
      <c r="E236" s="11">
        <f t="shared" si="9"/>
        <v>175241</v>
      </c>
      <c r="F236" s="8">
        <f t="shared" si="11"/>
        <v>39.694370486105576</v>
      </c>
      <c r="G236" s="51">
        <v>10861</v>
      </c>
      <c r="H236" s="51">
        <v>4117</v>
      </c>
      <c r="I236" s="51">
        <v>14978</v>
      </c>
    </row>
    <row r="237" spans="1:9" x14ac:dyDescent="0.25">
      <c r="A237" s="5">
        <v>37469</v>
      </c>
      <c r="B237" s="57">
        <v>17772</v>
      </c>
      <c r="C237" s="57">
        <v>18431</v>
      </c>
      <c r="D237" s="8">
        <f t="shared" si="10"/>
        <v>18.039319872476089</v>
      </c>
      <c r="E237" s="11">
        <f t="shared" si="9"/>
        <v>177562</v>
      </c>
      <c r="F237" s="8">
        <f t="shared" si="11"/>
        <v>34.920405759659587</v>
      </c>
      <c r="G237" s="51">
        <v>11149</v>
      </c>
      <c r="H237" s="51">
        <v>7089</v>
      </c>
      <c r="I237" s="51">
        <v>18238</v>
      </c>
    </row>
    <row r="238" spans="1:9" x14ac:dyDescent="0.25">
      <c r="A238" s="5">
        <v>37500</v>
      </c>
      <c r="B238" s="57">
        <v>14001</v>
      </c>
      <c r="C238" s="57">
        <v>14066</v>
      </c>
      <c r="D238" s="8">
        <f t="shared" si="10"/>
        <v>-5.3794688112455225</v>
      </c>
      <c r="E238" s="11">
        <f t="shared" si="9"/>
        <v>177360</v>
      </c>
      <c r="F238" s="8">
        <f t="shared" si="11"/>
        <v>29.662392350094308</v>
      </c>
      <c r="G238" s="51">
        <v>9652</v>
      </c>
      <c r="H238" s="51">
        <v>4183</v>
      </c>
      <c r="I238" s="51">
        <v>13835</v>
      </c>
    </row>
    <row r="239" spans="1:9" x14ac:dyDescent="0.25">
      <c r="A239" s="5">
        <v>37530</v>
      </c>
      <c r="B239" s="57">
        <v>17849</v>
      </c>
      <c r="C239" s="57">
        <v>19651</v>
      </c>
      <c r="D239" s="8">
        <f t="shared" si="10"/>
        <v>20.617651033923504</v>
      </c>
      <c r="E239" s="11">
        <f t="shared" si="9"/>
        <v>180965</v>
      </c>
      <c r="F239" s="8">
        <f t="shared" si="11"/>
        <v>26.372206703910617</v>
      </c>
      <c r="G239" s="51">
        <v>10447</v>
      </c>
      <c r="H239" s="51">
        <v>8834</v>
      </c>
      <c r="I239" s="51">
        <v>19281</v>
      </c>
    </row>
    <row r="240" spans="1:9" x14ac:dyDescent="0.25">
      <c r="A240" s="5">
        <v>37561</v>
      </c>
      <c r="B240" s="57">
        <v>13969</v>
      </c>
      <c r="C240" s="57">
        <v>14352</v>
      </c>
      <c r="D240" s="8">
        <f t="shared" si="10"/>
        <v>-3.4956822107081176</v>
      </c>
      <c r="E240" s="11">
        <f t="shared" si="9"/>
        <v>179951</v>
      </c>
      <c r="F240" s="8">
        <f t="shared" si="11"/>
        <v>22.199511068857802</v>
      </c>
      <c r="G240" s="51">
        <v>9200</v>
      </c>
      <c r="H240" s="51">
        <v>4802</v>
      </c>
      <c r="I240" s="51">
        <v>14002</v>
      </c>
    </row>
    <row r="241" spans="1:9" x14ac:dyDescent="0.25">
      <c r="A241" s="5">
        <v>37591</v>
      </c>
      <c r="B241" s="57">
        <v>14070</v>
      </c>
      <c r="C241" s="57">
        <v>13175</v>
      </c>
      <c r="D241" s="8">
        <f t="shared" si="10"/>
        <v>-2.1013080990815474</v>
      </c>
      <c r="E241" s="11">
        <f t="shared" si="9"/>
        <v>180223</v>
      </c>
      <c r="F241" s="8">
        <f t="shared" si="11"/>
        <v>19.28978024887477</v>
      </c>
      <c r="G241" s="51">
        <v>8386</v>
      </c>
      <c r="H241" s="51">
        <v>4590</v>
      </c>
      <c r="I241" s="51">
        <v>12976</v>
      </c>
    </row>
    <row r="242" spans="1:9" x14ac:dyDescent="0.25">
      <c r="A242" s="5">
        <v>37622</v>
      </c>
      <c r="B242" s="57">
        <v>14764</v>
      </c>
      <c r="C242" s="57">
        <v>12721</v>
      </c>
      <c r="D242" s="8">
        <f t="shared" si="10"/>
        <v>3.6215609208309942</v>
      </c>
      <c r="E242" s="11">
        <f t="shared" si="9"/>
        <v>180443</v>
      </c>
      <c r="F242" s="8">
        <f t="shared" si="11"/>
        <v>16.694906485242001</v>
      </c>
      <c r="G242" s="51">
        <v>7824</v>
      </c>
      <c r="H242" s="51">
        <v>4746</v>
      </c>
      <c r="I242" s="51">
        <v>12570</v>
      </c>
    </row>
    <row r="243" spans="1:9" x14ac:dyDescent="0.25">
      <c r="A243" s="5">
        <v>37653</v>
      </c>
      <c r="B243" s="57">
        <v>13828</v>
      </c>
      <c r="C243" s="57">
        <v>13185</v>
      </c>
      <c r="D243" s="8">
        <f t="shared" si="10"/>
        <v>0.64046579330422126</v>
      </c>
      <c r="E243" s="11">
        <f t="shared" si="9"/>
        <v>180470</v>
      </c>
      <c r="F243" s="8">
        <f t="shared" si="11"/>
        <v>13.636792957755347</v>
      </c>
      <c r="G243" s="51">
        <v>9084</v>
      </c>
      <c r="H243" s="51">
        <v>3737</v>
      </c>
      <c r="I243" s="51">
        <v>12821</v>
      </c>
    </row>
    <row r="244" spans="1:9" x14ac:dyDescent="0.25">
      <c r="A244" s="5">
        <v>37681</v>
      </c>
      <c r="B244" s="57">
        <v>14826</v>
      </c>
      <c r="C244" s="57">
        <v>14455</v>
      </c>
      <c r="D244" s="8">
        <f t="shared" si="10"/>
        <v>0.62440613546898338</v>
      </c>
      <c r="E244" s="11">
        <f t="shared" si="9"/>
        <v>181330</v>
      </c>
      <c r="F244" s="8">
        <f t="shared" si="11"/>
        <v>11.549936944418812</v>
      </c>
      <c r="G244" s="51">
        <v>9194</v>
      </c>
      <c r="H244" s="51">
        <v>4993</v>
      </c>
      <c r="I244" s="51">
        <v>14187</v>
      </c>
    </row>
    <row r="245" spans="1:9" x14ac:dyDescent="0.25">
      <c r="A245" s="5">
        <v>37712</v>
      </c>
      <c r="B245" s="57">
        <v>14795</v>
      </c>
      <c r="C245" s="57">
        <v>13808</v>
      </c>
      <c r="D245" s="8">
        <f t="shared" si="10"/>
        <v>-6.9730885311871234</v>
      </c>
      <c r="E245" s="11">
        <f t="shared" si="9"/>
        <v>179584</v>
      </c>
      <c r="F245" s="8">
        <f t="shared" si="11"/>
        <v>6.3640509597900961</v>
      </c>
      <c r="G245" s="51">
        <v>8744</v>
      </c>
      <c r="H245" s="51">
        <v>4801</v>
      </c>
      <c r="I245" s="51">
        <v>13545</v>
      </c>
    </row>
    <row r="246" spans="1:9" x14ac:dyDescent="0.25">
      <c r="A246" s="5">
        <v>37742</v>
      </c>
      <c r="B246" s="57">
        <v>14495</v>
      </c>
      <c r="C246" s="57">
        <v>15285</v>
      </c>
      <c r="D246" s="8">
        <f t="shared" si="10"/>
        <v>-1.4146772767462421</v>
      </c>
      <c r="E246" s="11">
        <f t="shared" si="9"/>
        <v>178542</v>
      </c>
      <c r="F246" s="8">
        <f t="shared" si="11"/>
        <v>4.0994455166140948</v>
      </c>
      <c r="G246" s="51">
        <v>10242</v>
      </c>
      <c r="H246" s="51">
        <v>4557</v>
      </c>
      <c r="I246" s="51">
        <v>14799</v>
      </c>
    </row>
    <row r="247" spans="1:9" x14ac:dyDescent="0.25">
      <c r="A247" s="5">
        <v>37773</v>
      </c>
      <c r="B247" s="57">
        <v>14683</v>
      </c>
      <c r="C247" s="57">
        <v>14784</v>
      </c>
      <c r="D247" s="8">
        <f t="shared" si="10"/>
        <v>1.1365201818432291</v>
      </c>
      <c r="E247" s="11">
        <f t="shared" si="9"/>
        <v>179371</v>
      </c>
      <c r="F247" s="8">
        <f t="shared" si="11"/>
        <v>3.5384233524396653</v>
      </c>
      <c r="G247" s="51">
        <v>10750</v>
      </c>
      <c r="H247" s="51">
        <v>3284</v>
      </c>
      <c r="I247" s="51">
        <v>14034</v>
      </c>
    </row>
    <row r="248" spans="1:9" x14ac:dyDescent="0.25">
      <c r="A248" s="5">
        <v>37803</v>
      </c>
      <c r="B248" s="57">
        <v>15194</v>
      </c>
      <c r="C248" s="57">
        <v>16713</v>
      </c>
      <c r="D248" s="8">
        <f t="shared" si="10"/>
        <v>8.0039806653397783</v>
      </c>
      <c r="E248" s="11">
        <f t="shared" si="9"/>
        <v>180626</v>
      </c>
      <c r="F248" s="8">
        <f t="shared" si="11"/>
        <v>3.0729110196814671</v>
      </c>
      <c r="G248" s="51">
        <v>11467</v>
      </c>
      <c r="H248" s="51">
        <v>4936</v>
      </c>
      <c r="I248" s="51">
        <v>16403</v>
      </c>
    </row>
    <row r="249" spans="1:9" x14ac:dyDescent="0.25">
      <c r="A249" s="5">
        <v>37834</v>
      </c>
      <c r="B249" s="57">
        <v>14954</v>
      </c>
      <c r="C249" s="57">
        <v>15150</v>
      </c>
      <c r="D249" s="8">
        <f t="shared" si="10"/>
        <v>-15.856403331082603</v>
      </c>
      <c r="E249" s="11">
        <f t="shared" si="9"/>
        <v>177345</v>
      </c>
      <c r="F249" s="8">
        <f t="shared" si="11"/>
        <v>-0.12221083339903809</v>
      </c>
      <c r="G249" s="51">
        <v>10276</v>
      </c>
      <c r="H249" s="51">
        <v>4682</v>
      </c>
      <c r="I249" s="51">
        <v>14958</v>
      </c>
    </row>
    <row r="250" spans="1:9" x14ac:dyDescent="0.25">
      <c r="A250" s="5">
        <v>37865</v>
      </c>
      <c r="B250" s="57">
        <v>16421</v>
      </c>
      <c r="C250" s="57">
        <v>17453</v>
      </c>
      <c r="D250" s="8">
        <f t="shared" si="10"/>
        <v>17.284479680022855</v>
      </c>
      <c r="E250" s="11">
        <f t="shared" si="9"/>
        <v>180732</v>
      </c>
      <c r="F250" s="8">
        <f t="shared" si="11"/>
        <v>1.9012178619756428</v>
      </c>
      <c r="G250" s="51">
        <v>10896</v>
      </c>
      <c r="H250" s="51">
        <v>6352</v>
      </c>
      <c r="I250" s="51">
        <v>17248</v>
      </c>
    </row>
    <row r="251" spans="1:9" x14ac:dyDescent="0.25">
      <c r="A251" s="5">
        <v>37895</v>
      </c>
      <c r="B251" s="57">
        <v>16752</v>
      </c>
      <c r="C251" s="57">
        <v>18012</v>
      </c>
      <c r="D251" s="8">
        <f t="shared" si="10"/>
        <v>-6.1460025771751923</v>
      </c>
      <c r="E251" s="11">
        <f t="shared" si="9"/>
        <v>179093</v>
      </c>
      <c r="F251" s="8">
        <f t="shared" si="11"/>
        <v>-1.0344541762219213</v>
      </c>
      <c r="G251" s="51">
        <v>11327</v>
      </c>
      <c r="H251" s="51">
        <v>6441</v>
      </c>
      <c r="I251" s="51">
        <v>17768</v>
      </c>
    </row>
    <row r="252" spans="1:9" x14ac:dyDescent="0.25">
      <c r="A252" s="5">
        <v>37926</v>
      </c>
      <c r="B252" s="57">
        <v>14893</v>
      </c>
      <c r="C252" s="57">
        <v>14766</v>
      </c>
      <c r="D252" s="8">
        <f t="shared" si="10"/>
        <v>6.6146467177321213</v>
      </c>
      <c r="E252" s="11">
        <f t="shared" si="9"/>
        <v>179507</v>
      </c>
      <c r="F252" s="8">
        <f t="shared" si="11"/>
        <v>-0.24673383309901029</v>
      </c>
      <c r="G252" s="51">
        <v>10182</v>
      </c>
      <c r="H252" s="51">
        <v>4322</v>
      </c>
      <c r="I252" s="51">
        <v>14504</v>
      </c>
    </row>
    <row r="253" spans="1:9" x14ac:dyDescent="0.25">
      <c r="A253" s="5">
        <v>37956</v>
      </c>
      <c r="B253" s="57">
        <v>15083</v>
      </c>
      <c r="C253" s="57">
        <v>14654</v>
      </c>
      <c r="D253" s="8">
        <f t="shared" si="10"/>
        <v>7.1997157071783935</v>
      </c>
      <c r="E253" s="11">
        <f t="shared" si="9"/>
        <v>180986</v>
      </c>
      <c r="F253" s="8">
        <f t="shared" si="11"/>
        <v>0.42336438745332172</v>
      </c>
      <c r="G253" s="51">
        <v>9888</v>
      </c>
      <c r="H253" s="51">
        <v>4362</v>
      </c>
      <c r="I253" s="51">
        <v>14250</v>
      </c>
    </row>
    <row r="254" spans="1:9" x14ac:dyDescent="0.25">
      <c r="A254" s="5">
        <v>37987</v>
      </c>
      <c r="B254" s="57">
        <v>15056</v>
      </c>
      <c r="C254" s="57">
        <v>12331</v>
      </c>
      <c r="D254" s="8">
        <f t="shared" si="10"/>
        <v>1.97778379842861</v>
      </c>
      <c r="E254" s="11">
        <f t="shared" si="9"/>
        <v>180596</v>
      </c>
      <c r="F254" s="8">
        <f t="shared" si="11"/>
        <v>8.4791319142333038E-2</v>
      </c>
      <c r="G254" s="51">
        <v>7881</v>
      </c>
      <c r="H254" s="51">
        <v>4247</v>
      </c>
      <c r="I254" s="51">
        <v>12128</v>
      </c>
    </row>
    <row r="255" spans="1:9" x14ac:dyDescent="0.25">
      <c r="A255" s="5">
        <v>38018</v>
      </c>
      <c r="B255" s="57">
        <v>14771</v>
      </c>
      <c r="C255" s="57">
        <v>13951</v>
      </c>
      <c r="D255" s="8">
        <f t="shared" si="10"/>
        <v>6.819496673416257</v>
      </c>
      <c r="E255" s="11">
        <f t="shared" si="9"/>
        <v>181362</v>
      </c>
      <c r="F255" s="8">
        <f t="shared" si="11"/>
        <v>0.49426497478805337</v>
      </c>
      <c r="G255" s="51">
        <v>9286</v>
      </c>
      <c r="H255" s="51">
        <v>4359</v>
      </c>
      <c r="I255" s="51">
        <v>13645</v>
      </c>
    </row>
    <row r="256" spans="1:9" x14ac:dyDescent="0.25">
      <c r="A256" s="5">
        <v>38047</v>
      </c>
      <c r="B256" s="57">
        <v>15469</v>
      </c>
      <c r="C256" s="57">
        <v>16506</v>
      </c>
      <c r="D256" s="8">
        <f t="shared" si="10"/>
        <v>4.3369755834345067</v>
      </c>
      <c r="E256" s="11">
        <f t="shared" si="9"/>
        <v>183413</v>
      </c>
      <c r="F256" s="8">
        <f t="shared" si="11"/>
        <v>1.1487343517344069</v>
      </c>
      <c r="G256" s="51">
        <v>10836</v>
      </c>
      <c r="H256" s="51">
        <v>5359</v>
      </c>
      <c r="I256" s="51">
        <v>16195</v>
      </c>
    </row>
    <row r="257" spans="1:9" x14ac:dyDescent="0.25">
      <c r="A257" s="5">
        <v>38078</v>
      </c>
      <c r="B257" s="57">
        <v>15395</v>
      </c>
      <c r="C257" s="57">
        <v>13907</v>
      </c>
      <c r="D257" s="8">
        <f t="shared" si="10"/>
        <v>4.0554241297735727</v>
      </c>
      <c r="E257" s="11">
        <f t="shared" si="9"/>
        <v>183512</v>
      </c>
      <c r="F257" s="8">
        <f t="shared" si="11"/>
        <v>2.1872772630078403</v>
      </c>
      <c r="G257" s="51">
        <v>8966</v>
      </c>
      <c r="H257" s="51">
        <v>4756</v>
      </c>
      <c r="I257" s="51">
        <v>13722</v>
      </c>
    </row>
    <row r="258" spans="1:9" x14ac:dyDescent="0.25">
      <c r="A258" s="5">
        <v>38108</v>
      </c>
      <c r="B258" s="57">
        <v>15360</v>
      </c>
      <c r="C258" s="57">
        <v>15650</v>
      </c>
      <c r="D258" s="8">
        <f t="shared" si="10"/>
        <v>5.9675750258709899</v>
      </c>
      <c r="E258" s="11">
        <f t="shared" si="9"/>
        <v>183877</v>
      </c>
      <c r="F258" s="8">
        <f t="shared" si="11"/>
        <v>2.9880924376337221</v>
      </c>
      <c r="G258" s="51">
        <v>9518</v>
      </c>
      <c r="H258" s="51">
        <v>5616</v>
      </c>
      <c r="I258" s="51">
        <v>15134</v>
      </c>
    </row>
    <row r="259" spans="1:9" x14ac:dyDescent="0.25">
      <c r="A259" s="5">
        <v>38139</v>
      </c>
      <c r="B259" s="57">
        <v>14624</v>
      </c>
      <c r="C259" s="57">
        <v>15481</v>
      </c>
      <c r="D259" s="8">
        <f t="shared" si="10"/>
        <v>-0.40182524007355447</v>
      </c>
      <c r="E259" s="11">
        <f t="shared" si="9"/>
        <v>184574</v>
      </c>
      <c r="F259" s="8">
        <f t="shared" si="11"/>
        <v>2.9006918621181796</v>
      </c>
      <c r="G259" s="51">
        <v>9983</v>
      </c>
      <c r="H259" s="51">
        <v>5079</v>
      </c>
      <c r="I259" s="51">
        <v>15062</v>
      </c>
    </row>
    <row r="260" spans="1:9" x14ac:dyDescent="0.25">
      <c r="A260" s="5">
        <v>38169</v>
      </c>
      <c r="B260" s="57">
        <v>14293</v>
      </c>
      <c r="C260" s="57">
        <v>15013</v>
      </c>
      <c r="D260" s="8">
        <f t="shared" si="10"/>
        <v>-5.9299723575095431</v>
      </c>
      <c r="E260" s="11">
        <f t="shared" si="9"/>
        <v>182874</v>
      </c>
      <c r="F260" s="8">
        <f t="shared" si="11"/>
        <v>1.2445605837476332</v>
      </c>
      <c r="G260" s="51">
        <v>9361</v>
      </c>
      <c r="H260" s="51">
        <v>5050</v>
      </c>
      <c r="I260" s="51">
        <v>14411</v>
      </c>
    </row>
    <row r="261" spans="1:9" x14ac:dyDescent="0.25">
      <c r="A261" s="5">
        <v>38200</v>
      </c>
      <c r="B261" s="57">
        <v>13875</v>
      </c>
      <c r="C261" s="57">
        <v>14675</v>
      </c>
      <c r="D261" s="8">
        <f t="shared" si="10"/>
        <v>-7.2154607462886187</v>
      </c>
      <c r="E261" s="11">
        <f t="shared" si="9"/>
        <v>182399</v>
      </c>
      <c r="F261" s="8">
        <f t="shared" si="11"/>
        <v>2.8498125123347147</v>
      </c>
      <c r="G261" s="51">
        <v>9589</v>
      </c>
      <c r="H261" s="51">
        <v>4755</v>
      </c>
      <c r="I261" s="51">
        <v>14344</v>
      </c>
    </row>
    <row r="262" spans="1:9" x14ac:dyDescent="0.25">
      <c r="A262" s="5">
        <v>38231</v>
      </c>
      <c r="B262" s="57">
        <v>12963</v>
      </c>
      <c r="C262" s="57">
        <v>13833</v>
      </c>
      <c r="D262" s="8">
        <f t="shared" si="10"/>
        <v>-21.058400828207784</v>
      </c>
      <c r="E262" s="11">
        <f t="shared" si="9"/>
        <v>178779</v>
      </c>
      <c r="F262" s="8">
        <f t="shared" si="11"/>
        <v>-1.0806055374809109</v>
      </c>
      <c r="G262" s="51">
        <v>9268</v>
      </c>
      <c r="H262" s="51">
        <v>4320</v>
      </c>
      <c r="I262" s="51">
        <v>13588</v>
      </c>
    </row>
    <row r="263" spans="1:9" x14ac:dyDescent="0.25">
      <c r="A263" s="5">
        <v>38261</v>
      </c>
      <c r="B263" s="57">
        <v>13047</v>
      </c>
      <c r="C263" s="57">
        <v>13209</v>
      </c>
      <c r="D263" s="8">
        <f t="shared" si="10"/>
        <v>-22.116762177650429</v>
      </c>
      <c r="E263" s="11">
        <f t="shared" si="9"/>
        <v>173976</v>
      </c>
      <c r="F263" s="8">
        <f t="shared" si="11"/>
        <v>-2.8571747639494562</v>
      </c>
      <c r="G263" s="51">
        <v>8655</v>
      </c>
      <c r="H263" s="51">
        <v>4141</v>
      </c>
      <c r="I263" s="51">
        <v>12796</v>
      </c>
    </row>
    <row r="264" spans="1:9" x14ac:dyDescent="0.25">
      <c r="A264" s="5">
        <v>38292</v>
      </c>
      <c r="B264" s="57">
        <v>12907</v>
      </c>
      <c r="C264" s="57">
        <v>13799</v>
      </c>
      <c r="D264" s="8">
        <f t="shared" si="10"/>
        <v>-13.335123883703753</v>
      </c>
      <c r="E264" s="11">
        <f t="shared" si="9"/>
        <v>173009</v>
      </c>
      <c r="F264" s="8">
        <f t="shared" si="11"/>
        <v>-3.6199145437225293</v>
      </c>
      <c r="G264" s="51">
        <v>9420</v>
      </c>
      <c r="H264" s="51">
        <v>3945</v>
      </c>
      <c r="I264" s="51">
        <v>13365</v>
      </c>
    </row>
    <row r="265" spans="1:9" x14ac:dyDescent="0.25">
      <c r="A265" s="5">
        <v>38322</v>
      </c>
      <c r="B265" s="57">
        <v>13758</v>
      </c>
      <c r="C265" s="57">
        <v>13181</v>
      </c>
      <c r="D265" s="8">
        <f t="shared" si="10"/>
        <v>-8.7847245242988805</v>
      </c>
      <c r="E265" s="11">
        <f t="shared" si="9"/>
        <v>171536</v>
      </c>
      <c r="F265" s="8">
        <f t="shared" si="11"/>
        <v>-5.221398340203109</v>
      </c>
      <c r="G265" s="51">
        <v>7864</v>
      </c>
      <c r="H265" s="51">
        <v>4991</v>
      </c>
      <c r="I265" s="51">
        <v>12855</v>
      </c>
    </row>
    <row r="266" spans="1:9" x14ac:dyDescent="0.25">
      <c r="A266" s="5">
        <v>38353</v>
      </c>
      <c r="B266" s="57">
        <v>14090</v>
      </c>
      <c r="C266" s="57">
        <v>10977</v>
      </c>
      <c r="D266" s="8">
        <f t="shared" si="10"/>
        <v>-6.4160467587672692</v>
      </c>
      <c r="E266" s="11">
        <f t="shared" si="9"/>
        <v>170182</v>
      </c>
      <c r="F266" s="8">
        <f t="shared" si="11"/>
        <v>-5.7664621586303131</v>
      </c>
      <c r="G266" s="51">
        <v>6997</v>
      </c>
      <c r="H266" s="51">
        <v>3749</v>
      </c>
      <c r="I266" s="51">
        <v>10746</v>
      </c>
    </row>
    <row r="267" spans="1:9" x14ac:dyDescent="0.25">
      <c r="A267" s="5">
        <v>38384</v>
      </c>
      <c r="B267" s="57">
        <v>13452</v>
      </c>
      <c r="C267" s="57">
        <v>12605</v>
      </c>
      <c r="D267" s="8">
        <f t="shared" si="10"/>
        <v>-8.9296594678762435</v>
      </c>
      <c r="E267" s="11">
        <f t="shared" si="9"/>
        <v>168836</v>
      </c>
      <c r="F267" s="8">
        <f t="shared" si="11"/>
        <v>-6.9066287314873023</v>
      </c>
      <c r="G267" s="51">
        <v>8197</v>
      </c>
      <c r="H267" s="51">
        <v>4265</v>
      </c>
      <c r="I267" s="51">
        <v>12462</v>
      </c>
    </row>
    <row r="268" spans="1:9" x14ac:dyDescent="0.25">
      <c r="A268" s="5">
        <v>38412</v>
      </c>
      <c r="B268" s="57">
        <v>13270</v>
      </c>
      <c r="C268" s="57">
        <v>12928</v>
      </c>
      <c r="D268" s="8">
        <f t="shared" si="10"/>
        <v>-14.215527829853256</v>
      </c>
      <c r="E268" s="11">
        <f t="shared" si="9"/>
        <v>165258</v>
      </c>
      <c r="F268" s="8">
        <f t="shared" si="11"/>
        <v>-9.8984259567206241</v>
      </c>
      <c r="G268" s="51">
        <v>8591</v>
      </c>
      <c r="H268" s="51">
        <v>3953</v>
      </c>
      <c r="I268" s="51">
        <v>12544</v>
      </c>
    </row>
    <row r="269" spans="1:9" x14ac:dyDescent="0.25">
      <c r="A269" s="5">
        <v>38443</v>
      </c>
      <c r="B269" s="57">
        <v>13333</v>
      </c>
      <c r="C269" s="57">
        <v>12788</v>
      </c>
      <c r="D269" s="8">
        <f t="shared" si="10"/>
        <v>-13.393959077622606</v>
      </c>
      <c r="E269" s="11">
        <f t="shared" si="9"/>
        <v>164139</v>
      </c>
      <c r="F269" s="8">
        <f t="shared" si="11"/>
        <v>-10.556802824883386</v>
      </c>
      <c r="G269" s="51">
        <v>8383</v>
      </c>
      <c r="H269" s="51">
        <v>4235</v>
      </c>
      <c r="I269" s="51">
        <v>12618</v>
      </c>
    </row>
    <row r="270" spans="1:9" x14ac:dyDescent="0.25">
      <c r="A270" s="5">
        <v>38473</v>
      </c>
      <c r="B270" s="57">
        <v>14948</v>
      </c>
      <c r="C270" s="57">
        <v>15536</v>
      </c>
      <c r="D270" s="8">
        <f t="shared" si="10"/>
        <v>-2.6822916666666665</v>
      </c>
      <c r="E270" s="11">
        <f t="shared" si="9"/>
        <v>164025</v>
      </c>
      <c r="F270" s="8">
        <f t="shared" si="11"/>
        <v>-10.796347558422207</v>
      </c>
      <c r="G270" s="51">
        <v>9933</v>
      </c>
      <c r="H270" s="51">
        <v>5183</v>
      </c>
      <c r="I270" s="51">
        <v>15116</v>
      </c>
    </row>
    <row r="271" spans="1:9" x14ac:dyDescent="0.25">
      <c r="A271" s="5">
        <v>38504</v>
      </c>
      <c r="B271" s="57">
        <v>14515</v>
      </c>
      <c r="C271" s="57">
        <v>15326</v>
      </c>
      <c r="D271" s="8">
        <f t="shared" si="10"/>
        <v>-0.74535010940919044</v>
      </c>
      <c r="E271" s="11">
        <f t="shared" si="9"/>
        <v>163870</v>
      </c>
      <c r="F271" s="8">
        <f t="shared" si="11"/>
        <v>-11.217181184782255</v>
      </c>
      <c r="G271" s="51">
        <v>10274</v>
      </c>
      <c r="H271" s="51">
        <v>4483</v>
      </c>
      <c r="I271" s="51">
        <v>14757</v>
      </c>
    </row>
    <row r="272" spans="1:9" x14ac:dyDescent="0.25">
      <c r="A272" s="5">
        <v>38534</v>
      </c>
      <c r="B272" s="57">
        <v>12905</v>
      </c>
      <c r="C272" s="57">
        <v>13276</v>
      </c>
      <c r="D272" s="8">
        <f t="shared" si="10"/>
        <v>-9.7110473658434202</v>
      </c>
      <c r="E272" s="11">
        <f t="shared" si="9"/>
        <v>162133</v>
      </c>
      <c r="F272" s="8">
        <f t="shared" si="11"/>
        <v>-11.341688813062547</v>
      </c>
      <c r="G272" s="51">
        <v>9010</v>
      </c>
      <c r="H272" s="51">
        <v>3926</v>
      </c>
      <c r="I272" s="51">
        <v>12936</v>
      </c>
    </row>
    <row r="273" spans="1:9" x14ac:dyDescent="0.25">
      <c r="A273" s="5">
        <v>38565</v>
      </c>
      <c r="B273" s="57">
        <v>12245</v>
      </c>
      <c r="C273" s="57">
        <v>13608</v>
      </c>
      <c r="D273" s="8">
        <f t="shared" si="10"/>
        <v>-11.747747747747747</v>
      </c>
      <c r="E273" s="11">
        <f t="shared" si="9"/>
        <v>161066</v>
      </c>
      <c r="F273" s="8">
        <f t="shared" si="11"/>
        <v>-11.695787805854199</v>
      </c>
      <c r="G273" s="51">
        <v>9473</v>
      </c>
      <c r="H273" s="51">
        <v>3839</v>
      </c>
      <c r="I273" s="51">
        <v>13312</v>
      </c>
    </row>
    <row r="274" spans="1:9" x14ac:dyDescent="0.25">
      <c r="A274" s="5">
        <v>38596</v>
      </c>
      <c r="B274" s="57">
        <v>12296</v>
      </c>
      <c r="C274" s="57">
        <v>13035</v>
      </c>
      <c r="D274" s="8">
        <f t="shared" si="10"/>
        <v>-5.1454138702460845</v>
      </c>
      <c r="E274" s="11">
        <f t="shared" si="9"/>
        <v>160268</v>
      </c>
      <c r="F274" s="8">
        <f t="shared" si="11"/>
        <v>-10.354124365837151</v>
      </c>
      <c r="G274" s="51">
        <v>8674</v>
      </c>
      <c r="H274" s="51">
        <v>4099</v>
      </c>
      <c r="I274" s="51">
        <v>12773</v>
      </c>
    </row>
    <row r="275" spans="1:9" x14ac:dyDescent="0.25">
      <c r="A275" s="5">
        <v>38626</v>
      </c>
      <c r="B275" s="57">
        <v>12343</v>
      </c>
      <c r="C275" s="57">
        <v>12519</v>
      </c>
      <c r="D275" s="8">
        <f t="shared" si="10"/>
        <v>-5.3958764466927258</v>
      </c>
      <c r="E275" s="11">
        <f t="shared" si="9"/>
        <v>159578</v>
      </c>
      <c r="F275" s="8">
        <f t="shared" si="11"/>
        <v>-8.2758541408010302</v>
      </c>
      <c r="G275" s="51">
        <v>8486</v>
      </c>
      <c r="H275" s="51">
        <v>3655</v>
      </c>
      <c r="I275" s="51">
        <v>12141</v>
      </c>
    </row>
    <row r="276" spans="1:9" x14ac:dyDescent="0.25">
      <c r="A276" s="5">
        <v>38657</v>
      </c>
      <c r="B276" s="57">
        <v>12599</v>
      </c>
      <c r="C276" s="57">
        <v>13706</v>
      </c>
      <c r="D276" s="8">
        <f t="shared" si="10"/>
        <v>-2.3863020066630511</v>
      </c>
      <c r="E276" s="11">
        <f t="shared" ref="E276:E339" si="12">SUM(C265:C276)</f>
        <v>159485</v>
      </c>
      <c r="F276" s="8">
        <f t="shared" si="11"/>
        <v>-7.8169343791363453</v>
      </c>
      <c r="G276" s="51">
        <v>9438</v>
      </c>
      <c r="H276" s="51">
        <v>3967</v>
      </c>
      <c r="I276" s="51">
        <v>13405</v>
      </c>
    </row>
    <row r="277" spans="1:9" x14ac:dyDescent="0.25">
      <c r="A277" s="5">
        <v>38687</v>
      </c>
      <c r="B277" s="57">
        <v>12692</v>
      </c>
      <c r="C277" s="57">
        <v>11549</v>
      </c>
      <c r="D277" s="8">
        <f t="shared" si="10"/>
        <v>-7.7482192179095799</v>
      </c>
      <c r="E277" s="11">
        <f t="shared" si="12"/>
        <v>157853</v>
      </c>
      <c r="F277" s="8">
        <f t="shared" si="11"/>
        <v>-7.9767512358921735</v>
      </c>
      <c r="G277" s="51">
        <v>7481</v>
      </c>
      <c r="H277" s="51">
        <v>3890</v>
      </c>
      <c r="I277" s="51">
        <v>11371</v>
      </c>
    </row>
    <row r="278" spans="1:9" x14ac:dyDescent="0.25">
      <c r="A278" s="5">
        <v>38718</v>
      </c>
      <c r="B278" s="57">
        <v>12770</v>
      </c>
      <c r="C278" s="57">
        <v>10077</v>
      </c>
      <c r="D278" s="8">
        <f t="shared" ref="D278:D341" si="13">(B278-B266)/B266*100</f>
        <v>-9.3683463449254791</v>
      </c>
      <c r="E278" s="11">
        <f t="shared" si="12"/>
        <v>156953</v>
      </c>
      <c r="F278" s="8">
        <f t="shared" si="11"/>
        <v>-7.7734425497408655</v>
      </c>
      <c r="G278" s="51">
        <v>6792</v>
      </c>
      <c r="H278" s="51">
        <v>3022</v>
      </c>
      <c r="I278" s="51">
        <v>9814</v>
      </c>
    </row>
    <row r="279" spans="1:9" x14ac:dyDescent="0.25">
      <c r="A279" s="5">
        <v>38749</v>
      </c>
      <c r="B279" s="57">
        <v>12732</v>
      </c>
      <c r="C279" s="57">
        <v>11893</v>
      </c>
      <c r="D279" s="8">
        <f t="shared" si="13"/>
        <v>-5.3523639607493312</v>
      </c>
      <c r="E279" s="11">
        <f t="shared" si="12"/>
        <v>156241</v>
      </c>
      <c r="F279" s="8">
        <f t="shared" si="11"/>
        <v>-7.4599019166528464</v>
      </c>
      <c r="G279" s="51">
        <v>8546</v>
      </c>
      <c r="H279" s="51">
        <v>3208</v>
      </c>
      <c r="I279" s="51">
        <v>11754</v>
      </c>
    </row>
    <row r="280" spans="1:9" x14ac:dyDescent="0.25">
      <c r="A280" s="5">
        <v>38777</v>
      </c>
      <c r="B280" s="57">
        <v>13041</v>
      </c>
      <c r="C280" s="57">
        <v>13919</v>
      </c>
      <c r="D280" s="8">
        <f t="shared" si="13"/>
        <v>-1.7256970610399398</v>
      </c>
      <c r="E280" s="11">
        <f t="shared" si="12"/>
        <v>157232</v>
      </c>
      <c r="F280" s="8">
        <f t="shared" si="11"/>
        <v>-4.8566483922109676</v>
      </c>
      <c r="G280" s="51">
        <v>9389</v>
      </c>
      <c r="H280" s="51">
        <v>4251</v>
      </c>
      <c r="I280" s="51">
        <v>13640</v>
      </c>
    </row>
    <row r="281" spans="1:9" x14ac:dyDescent="0.25">
      <c r="A281" s="5">
        <v>38808</v>
      </c>
      <c r="B281" s="57">
        <v>12642</v>
      </c>
      <c r="C281" s="57">
        <v>10767</v>
      </c>
      <c r="D281" s="8">
        <f t="shared" si="13"/>
        <v>-5.182629565739143</v>
      </c>
      <c r="E281" s="11">
        <f t="shared" si="12"/>
        <v>155211</v>
      </c>
      <c r="F281" s="8">
        <f t="shared" si="11"/>
        <v>-5.4392923071299322</v>
      </c>
      <c r="G281" s="51">
        <v>7309</v>
      </c>
      <c r="H281" s="51">
        <v>3156</v>
      </c>
      <c r="I281" s="51">
        <v>10465</v>
      </c>
    </row>
    <row r="282" spans="1:9" x14ac:dyDescent="0.25">
      <c r="A282" s="5">
        <v>38838</v>
      </c>
      <c r="B282" s="57">
        <v>13422</v>
      </c>
      <c r="C282" s="57">
        <v>14835</v>
      </c>
      <c r="D282" s="8">
        <f t="shared" si="13"/>
        <v>-10.20872357506021</v>
      </c>
      <c r="E282" s="11">
        <f t="shared" si="12"/>
        <v>154510</v>
      </c>
      <c r="F282" s="8">
        <f t="shared" si="11"/>
        <v>-5.8009449778997109</v>
      </c>
      <c r="G282" s="51">
        <v>10246</v>
      </c>
      <c r="H282" s="51">
        <v>4319</v>
      </c>
      <c r="I282" s="51">
        <v>14565</v>
      </c>
    </row>
    <row r="283" spans="1:9" x14ac:dyDescent="0.25">
      <c r="A283" s="5">
        <v>38869</v>
      </c>
      <c r="B283" s="57">
        <v>13410</v>
      </c>
      <c r="C283" s="57">
        <v>13883</v>
      </c>
      <c r="D283" s="8">
        <f t="shared" si="13"/>
        <v>-7.6128143300034452</v>
      </c>
      <c r="E283" s="11">
        <f t="shared" si="12"/>
        <v>153067</v>
      </c>
      <c r="F283" s="8">
        <f t="shared" si="11"/>
        <v>-6.5924208213828033</v>
      </c>
      <c r="G283" s="51">
        <v>9134</v>
      </c>
      <c r="H283" s="51">
        <v>4310</v>
      </c>
      <c r="I283" s="51">
        <v>13444</v>
      </c>
    </row>
    <row r="284" spans="1:9" x14ac:dyDescent="0.25">
      <c r="A284" s="5">
        <v>38899</v>
      </c>
      <c r="B284" s="57">
        <v>14117</v>
      </c>
      <c r="C284" s="57">
        <v>14402</v>
      </c>
      <c r="D284" s="8">
        <f t="shared" si="13"/>
        <v>9.3917086400619905</v>
      </c>
      <c r="E284" s="11">
        <f t="shared" si="12"/>
        <v>154193</v>
      </c>
      <c r="F284" s="8">
        <f t="shared" si="11"/>
        <v>-4.8972140156538151</v>
      </c>
      <c r="G284" s="51">
        <v>9216</v>
      </c>
      <c r="H284" s="51">
        <v>4881</v>
      </c>
      <c r="I284" s="51">
        <v>14097</v>
      </c>
    </row>
    <row r="285" spans="1:9" x14ac:dyDescent="0.25">
      <c r="A285" s="5">
        <v>38930</v>
      </c>
      <c r="B285" s="57">
        <v>12812</v>
      </c>
      <c r="C285" s="57">
        <v>14150</v>
      </c>
      <c r="D285" s="8">
        <f t="shared" si="13"/>
        <v>4.6304614128215595</v>
      </c>
      <c r="E285" s="11">
        <f t="shared" si="12"/>
        <v>154735</v>
      </c>
      <c r="F285" s="8">
        <f t="shared" si="11"/>
        <v>-3.9306867992003278</v>
      </c>
      <c r="G285" s="51">
        <v>10125</v>
      </c>
      <c r="H285" s="51">
        <v>3744</v>
      </c>
      <c r="I285" s="51">
        <v>13869</v>
      </c>
    </row>
    <row r="286" spans="1:9" x14ac:dyDescent="0.25">
      <c r="A286" s="5">
        <v>38961</v>
      </c>
      <c r="B286" s="57">
        <v>13062</v>
      </c>
      <c r="C286" s="57">
        <v>13588</v>
      </c>
      <c r="D286" s="8">
        <f t="shared" si="13"/>
        <v>6.2296681847755364</v>
      </c>
      <c r="E286" s="11">
        <f t="shared" si="12"/>
        <v>155288</v>
      </c>
      <c r="F286" s="8">
        <f t="shared" si="11"/>
        <v>-3.1072952804053209</v>
      </c>
      <c r="G286" s="51">
        <v>9310</v>
      </c>
      <c r="H286" s="51">
        <v>4042</v>
      </c>
      <c r="I286" s="51">
        <v>13352</v>
      </c>
    </row>
    <row r="287" spans="1:9" x14ac:dyDescent="0.25">
      <c r="A287" s="5">
        <v>38991</v>
      </c>
      <c r="B287" s="57">
        <v>12304</v>
      </c>
      <c r="C287" s="57">
        <v>13019</v>
      </c>
      <c r="D287" s="8">
        <f t="shared" si="13"/>
        <v>-0.31596856517864375</v>
      </c>
      <c r="E287" s="11">
        <f t="shared" si="12"/>
        <v>155788</v>
      </c>
      <c r="F287" s="8">
        <f t="shared" si="11"/>
        <v>-2.375014099687927</v>
      </c>
      <c r="G287" s="51">
        <v>8956</v>
      </c>
      <c r="H287" s="51">
        <v>3832</v>
      </c>
      <c r="I287" s="51">
        <v>12788</v>
      </c>
    </row>
    <row r="288" spans="1:9" x14ac:dyDescent="0.25">
      <c r="A288" s="5">
        <v>39022</v>
      </c>
      <c r="B288" s="57">
        <v>12752</v>
      </c>
      <c r="C288" s="57">
        <v>13693</v>
      </c>
      <c r="D288" s="8">
        <f t="shared" si="13"/>
        <v>1.2143820938169696</v>
      </c>
      <c r="E288" s="11">
        <f t="shared" si="12"/>
        <v>155775</v>
      </c>
      <c r="F288" s="8">
        <f t="shared" ref="F288:F351" si="14">(E288-E276)/E276*100</f>
        <v>-2.3262375772016179</v>
      </c>
      <c r="G288" s="51">
        <v>9784</v>
      </c>
      <c r="H288" s="51">
        <v>3599</v>
      </c>
      <c r="I288" s="51">
        <v>13383</v>
      </c>
    </row>
    <row r="289" spans="1:9" x14ac:dyDescent="0.25">
      <c r="A289" s="5">
        <v>39052</v>
      </c>
      <c r="B289" s="57">
        <v>12549</v>
      </c>
      <c r="C289" s="57">
        <v>10956</v>
      </c>
      <c r="D289" s="8">
        <f t="shared" si="13"/>
        <v>-1.1266939804601324</v>
      </c>
      <c r="E289" s="11">
        <f t="shared" si="12"/>
        <v>155182</v>
      </c>
      <c r="F289" s="8">
        <f t="shared" si="14"/>
        <v>-1.6920806066403553</v>
      </c>
      <c r="G289" s="51">
        <v>7236</v>
      </c>
      <c r="H289" s="51">
        <v>3431</v>
      </c>
      <c r="I289" s="51">
        <v>10667</v>
      </c>
    </row>
    <row r="290" spans="1:9" x14ac:dyDescent="0.25">
      <c r="A290" s="5">
        <v>39083</v>
      </c>
      <c r="B290" s="57">
        <v>12627</v>
      </c>
      <c r="C290" s="57">
        <v>10335</v>
      </c>
      <c r="D290" s="8">
        <f t="shared" si="13"/>
        <v>-1.1198120595144871</v>
      </c>
      <c r="E290" s="11">
        <f t="shared" si="12"/>
        <v>155440</v>
      </c>
      <c r="F290" s="8">
        <f t="shared" si="14"/>
        <v>-0.9639828483686198</v>
      </c>
      <c r="G290" s="51">
        <v>6965</v>
      </c>
      <c r="H290" s="51">
        <v>3149</v>
      </c>
      <c r="I290" s="51">
        <v>10114</v>
      </c>
    </row>
    <row r="291" spans="1:9" x14ac:dyDescent="0.25">
      <c r="A291" s="5">
        <v>39114</v>
      </c>
      <c r="B291" s="57">
        <v>13743</v>
      </c>
      <c r="C291" s="57">
        <v>12812</v>
      </c>
      <c r="D291" s="8">
        <f t="shared" si="13"/>
        <v>7.9406220546654094</v>
      </c>
      <c r="E291" s="11">
        <f t="shared" si="12"/>
        <v>156359</v>
      </c>
      <c r="F291" s="8">
        <f t="shared" si="14"/>
        <v>7.5524350202571658E-2</v>
      </c>
      <c r="G291" s="51">
        <v>8108</v>
      </c>
      <c r="H291" s="51">
        <v>4425</v>
      </c>
      <c r="I291" s="51">
        <v>12533</v>
      </c>
    </row>
    <row r="292" spans="1:9" x14ac:dyDescent="0.25">
      <c r="A292" s="5">
        <v>39142</v>
      </c>
      <c r="B292" s="57">
        <v>12375</v>
      </c>
      <c r="C292" s="57">
        <v>12624</v>
      </c>
      <c r="D292" s="8">
        <f t="shared" si="13"/>
        <v>-5.1069703243616287</v>
      </c>
      <c r="E292" s="11">
        <f t="shared" si="12"/>
        <v>155064</v>
      </c>
      <c r="F292" s="8">
        <f t="shared" si="14"/>
        <v>-1.3788541772667142</v>
      </c>
      <c r="G292" s="51">
        <v>8886</v>
      </c>
      <c r="H292" s="51">
        <v>3504</v>
      </c>
      <c r="I292" s="51">
        <v>12390</v>
      </c>
    </row>
    <row r="293" spans="1:9" x14ac:dyDescent="0.25">
      <c r="A293" s="5">
        <v>39173</v>
      </c>
      <c r="B293" s="57">
        <v>13038</v>
      </c>
      <c r="C293" s="57">
        <v>11493</v>
      </c>
      <c r="D293" s="8">
        <f t="shared" si="13"/>
        <v>3.1324157570004743</v>
      </c>
      <c r="E293" s="11">
        <f t="shared" si="12"/>
        <v>155790</v>
      </c>
      <c r="F293" s="8">
        <f t="shared" si="14"/>
        <v>0.37304057057811624</v>
      </c>
      <c r="G293" s="51">
        <v>7894</v>
      </c>
      <c r="H293" s="51">
        <v>3248</v>
      </c>
      <c r="I293" s="51">
        <v>11142</v>
      </c>
    </row>
    <row r="294" spans="1:9" x14ac:dyDescent="0.25">
      <c r="A294" s="5">
        <v>39203</v>
      </c>
      <c r="B294" s="57">
        <v>12745</v>
      </c>
      <c r="C294" s="57">
        <v>13964</v>
      </c>
      <c r="D294" s="8">
        <f t="shared" si="13"/>
        <v>-5.0439576814185667</v>
      </c>
      <c r="E294" s="11">
        <f t="shared" si="12"/>
        <v>154919</v>
      </c>
      <c r="F294" s="8">
        <f t="shared" si="14"/>
        <v>0.26470778590382499</v>
      </c>
      <c r="G294" s="51">
        <v>9723</v>
      </c>
      <c r="H294" s="51">
        <v>3891</v>
      </c>
      <c r="I294" s="51">
        <v>13614</v>
      </c>
    </row>
    <row r="295" spans="1:9" x14ac:dyDescent="0.25">
      <c r="A295" s="5">
        <v>39234</v>
      </c>
      <c r="B295" s="57">
        <v>13287</v>
      </c>
      <c r="C295" s="57">
        <v>13674</v>
      </c>
      <c r="D295" s="8">
        <f t="shared" si="13"/>
        <v>-0.91722595078299785</v>
      </c>
      <c r="E295" s="11">
        <f t="shared" si="12"/>
        <v>154710</v>
      </c>
      <c r="F295" s="8">
        <f t="shared" si="14"/>
        <v>1.0733861642287366</v>
      </c>
      <c r="G295" s="51">
        <v>8850</v>
      </c>
      <c r="H295" s="51">
        <v>4315</v>
      </c>
      <c r="I295" s="51">
        <v>13165</v>
      </c>
    </row>
    <row r="296" spans="1:9" x14ac:dyDescent="0.25">
      <c r="A296" s="5">
        <v>39264</v>
      </c>
      <c r="B296" s="57">
        <v>13389</v>
      </c>
      <c r="C296" s="57">
        <v>13981</v>
      </c>
      <c r="D296" s="8">
        <f t="shared" si="13"/>
        <v>-5.1569030247219665</v>
      </c>
      <c r="E296" s="11">
        <f t="shared" si="12"/>
        <v>154289</v>
      </c>
      <c r="F296" s="8">
        <f t="shared" si="14"/>
        <v>6.225963565142386E-2</v>
      </c>
      <c r="G296" s="51">
        <v>9387</v>
      </c>
      <c r="H296" s="51">
        <v>4056</v>
      </c>
      <c r="I296" s="51">
        <v>13443</v>
      </c>
    </row>
    <row r="297" spans="1:9" x14ac:dyDescent="0.25">
      <c r="A297" s="5">
        <v>39295</v>
      </c>
      <c r="B297" s="57">
        <v>12999</v>
      </c>
      <c r="C297" s="57">
        <v>14343</v>
      </c>
      <c r="D297" s="8">
        <f t="shared" si="13"/>
        <v>1.4595691539182019</v>
      </c>
      <c r="E297" s="11">
        <f t="shared" si="12"/>
        <v>154482</v>
      </c>
      <c r="F297" s="8">
        <f t="shared" si="14"/>
        <v>-0.16350534785278056</v>
      </c>
      <c r="G297" s="51">
        <v>10087</v>
      </c>
      <c r="H297" s="51">
        <v>3938</v>
      </c>
      <c r="I297" s="51">
        <v>14025</v>
      </c>
    </row>
    <row r="298" spans="1:9" x14ac:dyDescent="0.25">
      <c r="A298" s="5">
        <v>39326</v>
      </c>
      <c r="B298" s="57">
        <v>14045</v>
      </c>
      <c r="C298" s="57">
        <v>13842</v>
      </c>
      <c r="D298" s="8">
        <f t="shared" si="13"/>
        <v>7.5256469147144385</v>
      </c>
      <c r="E298" s="11">
        <f t="shared" si="12"/>
        <v>154736</v>
      </c>
      <c r="F298" s="8">
        <f t="shared" si="14"/>
        <v>-0.3554685487610118</v>
      </c>
      <c r="G298" s="51">
        <v>9025</v>
      </c>
      <c r="H298" s="51">
        <v>4484</v>
      </c>
      <c r="I298" s="51">
        <v>13509</v>
      </c>
    </row>
    <row r="299" spans="1:9" x14ac:dyDescent="0.25">
      <c r="A299" s="5">
        <v>39356</v>
      </c>
      <c r="B299" s="57">
        <v>14107</v>
      </c>
      <c r="C299" s="57">
        <v>15688</v>
      </c>
      <c r="D299" s="8">
        <f t="shared" si="13"/>
        <v>14.653771131339402</v>
      </c>
      <c r="E299" s="11">
        <f t="shared" si="12"/>
        <v>157405</v>
      </c>
      <c r="F299" s="8">
        <f t="shared" si="14"/>
        <v>1.0379490076257478</v>
      </c>
      <c r="G299" s="51">
        <v>10229</v>
      </c>
      <c r="H299" s="51">
        <v>5187</v>
      </c>
      <c r="I299" s="51">
        <v>15416</v>
      </c>
    </row>
    <row r="300" spans="1:9" x14ac:dyDescent="0.25">
      <c r="A300" s="5">
        <v>39387</v>
      </c>
      <c r="B300" s="57">
        <v>14647</v>
      </c>
      <c r="C300" s="57">
        <v>15504</v>
      </c>
      <c r="D300" s="8">
        <f t="shared" si="13"/>
        <v>14.860414052697616</v>
      </c>
      <c r="E300" s="11">
        <f t="shared" si="12"/>
        <v>159216</v>
      </c>
      <c r="F300" s="8">
        <f t="shared" si="14"/>
        <v>2.2089552238805972</v>
      </c>
      <c r="G300" s="51">
        <v>10109</v>
      </c>
      <c r="H300" s="51">
        <v>5069</v>
      </c>
      <c r="I300" s="51">
        <v>15178</v>
      </c>
    </row>
    <row r="301" spans="1:9" x14ac:dyDescent="0.25">
      <c r="A301" s="5">
        <v>39417</v>
      </c>
      <c r="B301" s="57">
        <v>14364</v>
      </c>
      <c r="C301" s="57">
        <v>12536</v>
      </c>
      <c r="D301" s="8">
        <f t="shared" si="13"/>
        <v>14.463303848912265</v>
      </c>
      <c r="E301" s="11">
        <f t="shared" si="12"/>
        <v>160796</v>
      </c>
      <c r="F301" s="8">
        <f t="shared" si="14"/>
        <v>3.6176876184093514</v>
      </c>
      <c r="G301" s="51">
        <v>7506</v>
      </c>
      <c r="H301" s="51">
        <v>4655</v>
      </c>
      <c r="I301" s="51">
        <v>12161</v>
      </c>
    </row>
    <row r="302" spans="1:9" x14ac:dyDescent="0.25">
      <c r="A302" s="5">
        <v>39448</v>
      </c>
      <c r="B302" s="57">
        <v>14351</v>
      </c>
      <c r="C302" s="57">
        <v>11738</v>
      </c>
      <c r="D302" s="8">
        <f t="shared" si="13"/>
        <v>13.653282648293338</v>
      </c>
      <c r="E302" s="11">
        <f t="shared" si="12"/>
        <v>162199</v>
      </c>
      <c r="F302" s="8">
        <f t="shared" si="14"/>
        <v>4.3483015954709217</v>
      </c>
      <c r="G302" s="51">
        <v>7396</v>
      </c>
      <c r="H302" s="51">
        <v>4038</v>
      </c>
      <c r="I302" s="51">
        <v>11434</v>
      </c>
    </row>
    <row r="303" spans="1:9" x14ac:dyDescent="0.25">
      <c r="A303" s="5">
        <v>39479</v>
      </c>
      <c r="B303" s="57">
        <v>13704</v>
      </c>
      <c r="C303" s="57">
        <v>13498</v>
      </c>
      <c r="D303" s="8">
        <f t="shared" si="13"/>
        <v>-0.28378083387906572</v>
      </c>
      <c r="E303" s="11">
        <f t="shared" si="12"/>
        <v>162885</v>
      </c>
      <c r="F303" s="8">
        <f t="shared" si="14"/>
        <v>4.1737284070632326</v>
      </c>
      <c r="G303" s="51">
        <v>9244</v>
      </c>
      <c r="H303" s="51">
        <v>3948</v>
      </c>
      <c r="I303" s="51">
        <v>13192</v>
      </c>
    </row>
    <row r="304" spans="1:9" x14ac:dyDescent="0.25">
      <c r="A304" s="5">
        <v>39508</v>
      </c>
      <c r="B304" s="57">
        <v>12453</v>
      </c>
      <c r="C304" s="57">
        <v>11422</v>
      </c>
      <c r="D304" s="8">
        <f t="shared" si="13"/>
        <v>0.63030303030303036</v>
      </c>
      <c r="E304" s="11">
        <f t="shared" si="12"/>
        <v>161683</v>
      </c>
      <c r="F304" s="8">
        <f t="shared" si="14"/>
        <v>4.2685600784192337</v>
      </c>
      <c r="G304" s="51">
        <v>7876</v>
      </c>
      <c r="H304" s="51">
        <v>3380</v>
      </c>
      <c r="I304" s="51">
        <v>11256</v>
      </c>
    </row>
    <row r="305" spans="1:9" x14ac:dyDescent="0.25">
      <c r="A305" s="5">
        <v>39539</v>
      </c>
      <c r="B305" s="58">
        <v>13791</v>
      </c>
      <c r="C305" s="58">
        <v>13769</v>
      </c>
      <c r="D305" s="8">
        <f t="shared" si="13"/>
        <v>5.7754256787850897</v>
      </c>
      <c r="E305" s="11">
        <f t="shared" si="12"/>
        <v>163959</v>
      </c>
      <c r="F305" s="8">
        <f t="shared" si="14"/>
        <v>5.2435971500096281</v>
      </c>
      <c r="G305" s="59">
        <v>9184</v>
      </c>
      <c r="H305" s="59">
        <v>4241</v>
      </c>
      <c r="I305" s="59">
        <v>13425</v>
      </c>
    </row>
    <row r="306" spans="1:9" x14ac:dyDescent="0.25">
      <c r="A306" s="5">
        <v>39569</v>
      </c>
      <c r="B306" s="58">
        <v>13119</v>
      </c>
      <c r="C306" s="58">
        <v>13937</v>
      </c>
      <c r="D306" s="8">
        <f t="shared" si="13"/>
        <v>2.9344841114162414</v>
      </c>
      <c r="E306" s="11">
        <f t="shared" si="12"/>
        <v>163932</v>
      </c>
      <c r="F306" s="8">
        <f t="shared" si="14"/>
        <v>5.8178790206495012</v>
      </c>
      <c r="G306" s="59">
        <v>9303</v>
      </c>
      <c r="H306" s="59">
        <v>4153</v>
      </c>
      <c r="I306" s="59">
        <v>13456</v>
      </c>
    </row>
    <row r="307" spans="1:9" x14ac:dyDescent="0.25">
      <c r="A307" s="5">
        <v>39600</v>
      </c>
      <c r="B307" s="58">
        <v>13436</v>
      </c>
      <c r="C307" s="58">
        <v>13683</v>
      </c>
      <c r="D307" s="8">
        <f t="shared" si="13"/>
        <v>1.1213968540678858</v>
      </c>
      <c r="E307" s="11">
        <f t="shared" si="12"/>
        <v>163941</v>
      </c>
      <c r="F307" s="8">
        <f t="shared" si="14"/>
        <v>5.9666472755477988</v>
      </c>
      <c r="G307" s="59">
        <v>9047</v>
      </c>
      <c r="H307" s="59">
        <v>4008</v>
      </c>
      <c r="I307" s="59">
        <v>13055</v>
      </c>
    </row>
    <row r="308" spans="1:9" x14ac:dyDescent="0.25">
      <c r="A308" s="5">
        <v>39630</v>
      </c>
      <c r="B308" s="58">
        <v>13186</v>
      </c>
      <c r="C308" s="58">
        <v>14221</v>
      </c>
      <c r="D308" s="8">
        <f t="shared" si="13"/>
        <v>-1.516169990290537</v>
      </c>
      <c r="E308" s="11">
        <f t="shared" si="12"/>
        <v>164181</v>
      </c>
      <c r="F308" s="8">
        <f t="shared" si="14"/>
        <v>6.4113449435799055</v>
      </c>
      <c r="G308" s="59">
        <v>9190</v>
      </c>
      <c r="H308" s="59">
        <v>4543</v>
      </c>
      <c r="I308" s="59">
        <v>13733</v>
      </c>
    </row>
    <row r="309" spans="1:9" x14ac:dyDescent="0.25">
      <c r="A309" s="5">
        <v>39661</v>
      </c>
      <c r="B309" s="58">
        <v>12361</v>
      </c>
      <c r="C309" s="58">
        <v>12644</v>
      </c>
      <c r="D309" s="8">
        <f t="shared" si="13"/>
        <v>-4.9080698515270411</v>
      </c>
      <c r="E309" s="11">
        <f t="shared" si="12"/>
        <v>162482</v>
      </c>
      <c r="F309" s="8">
        <f t="shared" si="14"/>
        <v>5.1785968591810043</v>
      </c>
      <c r="G309" s="59">
        <v>8505</v>
      </c>
      <c r="H309" s="59">
        <v>3859</v>
      </c>
      <c r="I309" s="59">
        <v>12364</v>
      </c>
    </row>
    <row r="310" spans="1:9" x14ac:dyDescent="0.25">
      <c r="A310" s="5">
        <v>39692</v>
      </c>
      <c r="B310" s="58">
        <v>11702</v>
      </c>
      <c r="C310" s="58">
        <v>12372</v>
      </c>
      <c r="D310" s="8">
        <f t="shared" si="13"/>
        <v>-16.682093271626915</v>
      </c>
      <c r="E310" s="11">
        <f t="shared" si="12"/>
        <v>161012</v>
      </c>
      <c r="F310" s="8">
        <f t="shared" si="14"/>
        <v>4.0559404404921926</v>
      </c>
      <c r="G310" s="59">
        <v>8178</v>
      </c>
      <c r="H310" s="59">
        <v>3901</v>
      </c>
      <c r="I310" s="59">
        <v>12079</v>
      </c>
    </row>
    <row r="311" spans="1:9" x14ac:dyDescent="0.25">
      <c r="A311" s="5">
        <v>39722</v>
      </c>
      <c r="B311" s="58">
        <v>11516</v>
      </c>
      <c r="C311" s="58">
        <v>12868</v>
      </c>
      <c r="D311" s="8">
        <f t="shared" si="13"/>
        <v>-18.366768271071098</v>
      </c>
      <c r="E311" s="11">
        <f t="shared" si="12"/>
        <v>158192</v>
      </c>
      <c r="F311" s="8">
        <f t="shared" si="14"/>
        <v>0.49998411740414855</v>
      </c>
      <c r="G311" s="59">
        <v>8565</v>
      </c>
      <c r="H311" s="59">
        <v>4075</v>
      </c>
      <c r="I311" s="59">
        <v>12640</v>
      </c>
    </row>
    <row r="312" spans="1:9" x14ac:dyDescent="0.25">
      <c r="A312" s="5">
        <v>39753</v>
      </c>
      <c r="B312" s="58">
        <v>10323</v>
      </c>
      <c r="C312" s="58">
        <v>10236</v>
      </c>
      <c r="D312" s="8">
        <f t="shared" si="13"/>
        <v>-29.521403700416464</v>
      </c>
      <c r="E312" s="11">
        <f t="shared" si="12"/>
        <v>152924</v>
      </c>
      <c r="F312" s="8">
        <f t="shared" si="14"/>
        <v>-3.9518641342578631</v>
      </c>
      <c r="G312" s="59">
        <v>7093</v>
      </c>
      <c r="H312" s="59">
        <v>2826</v>
      </c>
      <c r="I312" s="59">
        <v>9919</v>
      </c>
    </row>
    <row r="313" spans="1:9" x14ac:dyDescent="0.25">
      <c r="A313" s="5">
        <v>39783</v>
      </c>
      <c r="B313" s="58">
        <v>10210</v>
      </c>
      <c r="C313" s="58">
        <v>9614</v>
      </c>
      <c r="D313" s="8">
        <f t="shared" si="13"/>
        <v>-28.919521024784185</v>
      </c>
      <c r="E313" s="11">
        <f t="shared" si="12"/>
        <v>150002</v>
      </c>
      <c r="F313" s="8">
        <f t="shared" si="14"/>
        <v>-6.7128535535709837</v>
      </c>
      <c r="G313" s="59">
        <v>6205</v>
      </c>
      <c r="H313" s="59">
        <v>2778</v>
      </c>
      <c r="I313" s="59">
        <v>8983</v>
      </c>
    </row>
    <row r="314" spans="1:9" x14ac:dyDescent="0.25">
      <c r="A314" s="5">
        <v>39814</v>
      </c>
      <c r="B314" s="58">
        <v>9436</v>
      </c>
      <c r="C314" s="58">
        <v>7431</v>
      </c>
      <c r="D314" s="8">
        <f t="shared" si="13"/>
        <v>-34.248484426172396</v>
      </c>
      <c r="E314" s="11">
        <f t="shared" si="12"/>
        <v>145695</v>
      </c>
      <c r="F314" s="8">
        <f t="shared" si="14"/>
        <v>-10.175155210574664</v>
      </c>
      <c r="G314" s="59">
        <v>5472</v>
      </c>
      <c r="H314" s="59">
        <v>1800</v>
      </c>
      <c r="I314" s="59">
        <v>7272</v>
      </c>
    </row>
    <row r="315" spans="1:9" x14ac:dyDescent="0.25">
      <c r="A315" s="5">
        <v>39845</v>
      </c>
      <c r="B315" s="58">
        <v>10712</v>
      </c>
      <c r="C315" s="58">
        <v>10112</v>
      </c>
      <c r="D315" s="8">
        <f t="shared" si="13"/>
        <v>-21.833041447752478</v>
      </c>
      <c r="E315" s="11">
        <f t="shared" si="12"/>
        <v>142309</v>
      </c>
      <c r="F315" s="8">
        <f t="shared" si="14"/>
        <v>-12.63222518955091</v>
      </c>
      <c r="G315" s="59">
        <v>7053</v>
      </c>
      <c r="H315" s="59">
        <v>2864</v>
      </c>
      <c r="I315" s="59">
        <v>9917</v>
      </c>
    </row>
    <row r="316" spans="1:9" x14ac:dyDescent="0.25">
      <c r="A316" s="5">
        <v>39873</v>
      </c>
      <c r="B316" s="58">
        <v>10764</v>
      </c>
      <c r="C316" s="58">
        <v>11005</v>
      </c>
      <c r="D316" s="8">
        <f t="shared" si="13"/>
        <v>-13.562996868224525</v>
      </c>
      <c r="E316" s="11">
        <f t="shared" si="12"/>
        <v>141892</v>
      </c>
      <c r="F316" s="8">
        <f t="shared" si="14"/>
        <v>-12.240618989009358</v>
      </c>
      <c r="G316" s="59">
        <v>7812</v>
      </c>
      <c r="H316" s="59">
        <v>2864</v>
      </c>
      <c r="I316" s="59">
        <v>10676</v>
      </c>
    </row>
    <row r="317" spans="1:9" x14ac:dyDescent="0.25">
      <c r="A317" s="5">
        <v>39904</v>
      </c>
      <c r="B317" s="58">
        <v>11362</v>
      </c>
      <c r="C317" s="58">
        <v>11154</v>
      </c>
      <c r="D317" s="8">
        <f t="shared" si="13"/>
        <v>-17.612935972735841</v>
      </c>
      <c r="E317" s="11">
        <f t="shared" si="12"/>
        <v>139277</v>
      </c>
      <c r="F317" s="8">
        <f t="shared" si="14"/>
        <v>-15.053763440860216</v>
      </c>
      <c r="G317" s="59">
        <v>7724</v>
      </c>
      <c r="H317" s="59">
        <v>2982</v>
      </c>
      <c r="I317" s="59">
        <v>10706</v>
      </c>
    </row>
    <row r="318" spans="1:9" x14ac:dyDescent="0.25">
      <c r="A318" s="5">
        <v>39934</v>
      </c>
      <c r="B318" s="58">
        <v>10866</v>
      </c>
      <c r="C318" s="58">
        <v>11151</v>
      </c>
      <c r="D318" s="8">
        <f t="shared" si="13"/>
        <v>-17.17356505831237</v>
      </c>
      <c r="E318" s="11">
        <f t="shared" si="12"/>
        <v>136491</v>
      </c>
      <c r="F318" s="8">
        <f t="shared" si="14"/>
        <v>-16.739257741014569</v>
      </c>
      <c r="G318" s="59">
        <v>8453</v>
      </c>
      <c r="H318" s="59">
        <v>2040</v>
      </c>
      <c r="I318" s="59">
        <v>10493</v>
      </c>
    </row>
    <row r="319" spans="1:9" x14ac:dyDescent="0.25">
      <c r="A319" s="5">
        <v>39965</v>
      </c>
      <c r="B319" s="58">
        <v>11991</v>
      </c>
      <c r="C319" s="58">
        <v>12750</v>
      </c>
      <c r="D319" s="8">
        <f t="shared" si="13"/>
        <v>-10.754688895504614</v>
      </c>
      <c r="E319" s="11">
        <f t="shared" si="12"/>
        <v>135558</v>
      </c>
      <c r="F319" s="8">
        <f t="shared" si="14"/>
        <v>-17.312935751276374</v>
      </c>
      <c r="G319" s="59">
        <v>9336</v>
      </c>
      <c r="H319" s="59">
        <v>2450</v>
      </c>
      <c r="I319" s="59">
        <v>11786</v>
      </c>
    </row>
    <row r="320" spans="1:9" x14ac:dyDescent="0.25">
      <c r="A320" s="5">
        <v>39995</v>
      </c>
      <c r="B320" s="58">
        <v>13239</v>
      </c>
      <c r="C320" s="58">
        <v>14420</v>
      </c>
      <c r="D320" s="8">
        <f t="shared" si="13"/>
        <v>0.40194145305627177</v>
      </c>
      <c r="E320" s="11">
        <f t="shared" si="12"/>
        <v>135757</v>
      </c>
      <c r="F320" s="8">
        <f t="shared" si="14"/>
        <v>-17.312600118162273</v>
      </c>
      <c r="G320" s="59">
        <v>9992</v>
      </c>
      <c r="H320" s="59">
        <v>3681</v>
      </c>
      <c r="I320" s="59">
        <v>13673</v>
      </c>
    </row>
    <row r="321" spans="1:9" x14ac:dyDescent="0.25">
      <c r="A321" s="5">
        <v>40026</v>
      </c>
      <c r="B321" s="58">
        <v>12779</v>
      </c>
      <c r="C321" s="58">
        <v>13001</v>
      </c>
      <c r="D321" s="8">
        <f t="shared" si="13"/>
        <v>3.3816034301431923</v>
      </c>
      <c r="E321" s="11">
        <f t="shared" si="12"/>
        <v>136114</v>
      </c>
      <c r="F321" s="8">
        <f t="shared" si="14"/>
        <v>-16.228259130242119</v>
      </c>
      <c r="G321" s="59">
        <v>9874</v>
      </c>
      <c r="H321" s="59">
        <v>2545</v>
      </c>
      <c r="I321" s="59">
        <v>12419</v>
      </c>
    </row>
    <row r="322" spans="1:9" x14ac:dyDescent="0.25">
      <c r="A322" s="5">
        <v>40057</v>
      </c>
      <c r="B322" s="58">
        <v>14095</v>
      </c>
      <c r="C322" s="58">
        <v>15017</v>
      </c>
      <c r="D322" s="8">
        <f t="shared" si="13"/>
        <v>20.449495812681594</v>
      </c>
      <c r="E322" s="11">
        <f t="shared" si="12"/>
        <v>138759</v>
      </c>
      <c r="F322" s="8">
        <f t="shared" si="14"/>
        <v>-13.820709015477107</v>
      </c>
      <c r="G322" s="59">
        <v>10218</v>
      </c>
      <c r="H322" s="59">
        <v>4205</v>
      </c>
      <c r="I322" s="59">
        <v>14423</v>
      </c>
    </row>
    <row r="323" spans="1:9" x14ac:dyDescent="0.25">
      <c r="A323" s="5">
        <v>40087</v>
      </c>
      <c r="B323" s="58">
        <v>13626</v>
      </c>
      <c r="C323" s="58">
        <v>14638</v>
      </c>
      <c r="D323" s="8">
        <f t="shared" si="13"/>
        <v>18.322334143799932</v>
      </c>
      <c r="E323" s="11">
        <f t="shared" si="12"/>
        <v>140529</v>
      </c>
      <c r="F323" s="8">
        <f t="shared" si="14"/>
        <v>-11.165545666026095</v>
      </c>
      <c r="G323" s="59">
        <v>10699</v>
      </c>
      <c r="H323" s="59">
        <v>3229</v>
      </c>
      <c r="I323" s="59">
        <v>13928</v>
      </c>
    </row>
    <row r="324" spans="1:9" x14ac:dyDescent="0.25">
      <c r="A324" s="5">
        <v>40118</v>
      </c>
      <c r="B324" s="58">
        <v>14867</v>
      </c>
      <c r="C324" s="58">
        <v>15165</v>
      </c>
      <c r="D324" s="8">
        <f t="shared" si="13"/>
        <v>44.018211760147246</v>
      </c>
      <c r="E324" s="11">
        <f t="shared" si="12"/>
        <v>145458</v>
      </c>
      <c r="F324" s="8">
        <f t="shared" si="14"/>
        <v>-4.8821636891527822</v>
      </c>
      <c r="G324" s="59">
        <v>10202</v>
      </c>
      <c r="H324" s="59">
        <v>3482</v>
      </c>
      <c r="I324" s="59">
        <v>13684</v>
      </c>
    </row>
    <row r="325" spans="1:9" x14ac:dyDescent="0.25">
      <c r="A325" s="5">
        <v>40148</v>
      </c>
      <c r="B325" s="58">
        <v>15336</v>
      </c>
      <c r="C325" s="58">
        <v>14151</v>
      </c>
      <c r="D325" s="8">
        <f t="shared" si="13"/>
        <v>50.205680705190993</v>
      </c>
      <c r="E325" s="11">
        <f t="shared" si="12"/>
        <v>149995</v>
      </c>
      <c r="F325" s="8">
        <f t="shared" si="14"/>
        <v>-4.6666044452740628E-3</v>
      </c>
      <c r="G325" s="59">
        <v>8751</v>
      </c>
      <c r="H325" s="59">
        <v>4015</v>
      </c>
      <c r="I325" s="59">
        <v>12766</v>
      </c>
    </row>
    <row r="326" spans="1:9" x14ac:dyDescent="0.25">
      <c r="A326" s="5">
        <v>40179</v>
      </c>
      <c r="B326" s="58">
        <v>14993</v>
      </c>
      <c r="C326" s="58">
        <v>11899</v>
      </c>
      <c r="D326" s="8">
        <f t="shared" si="13"/>
        <v>58.891479440440861</v>
      </c>
      <c r="E326" s="11">
        <f t="shared" si="12"/>
        <v>154463</v>
      </c>
      <c r="F326" s="8">
        <f t="shared" si="14"/>
        <v>6.0180514087648858</v>
      </c>
      <c r="G326" s="59">
        <v>7338</v>
      </c>
      <c r="H326" s="59">
        <v>2912</v>
      </c>
      <c r="I326" s="59">
        <v>10250</v>
      </c>
    </row>
    <row r="327" spans="1:9" x14ac:dyDescent="0.25">
      <c r="A327" s="5">
        <v>40210</v>
      </c>
      <c r="B327" s="58">
        <v>15412</v>
      </c>
      <c r="C327" s="58">
        <v>14576</v>
      </c>
      <c r="D327" s="8">
        <f t="shared" si="13"/>
        <v>43.876026885735627</v>
      </c>
      <c r="E327" s="11">
        <f t="shared" si="12"/>
        <v>158927</v>
      </c>
      <c r="F327" s="8">
        <f t="shared" si="14"/>
        <v>11.677406207618633</v>
      </c>
      <c r="G327" s="59">
        <v>9503</v>
      </c>
      <c r="H327" s="59">
        <v>3171</v>
      </c>
      <c r="I327" s="59">
        <v>12674</v>
      </c>
    </row>
    <row r="328" spans="1:9" x14ac:dyDescent="0.25">
      <c r="A328" s="5">
        <v>40238</v>
      </c>
      <c r="B328" s="58">
        <v>16985</v>
      </c>
      <c r="C328" s="58">
        <v>17960</v>
      </c>
      <c r="D328" s="8">
        <f t="shared" si="13"/>
        <v>57.79450018580453</v>
      </c>
      <c r="E328" s="11">
        <f t="shared" si="12"/>
        <v>165882</v>
      </c>
      <c r="F328" s="8">
        <f t="shared" si="14"/>
        <v>16.907225213542695</v>
      </c>
      <c r="G328" s="59">
        <v>10726</v>
      </c>
      <c r="H328" s="59">
        <v>4831</v>
      </c>
      <c r="I328" s="59">
        <v>15557</v>
      </c>
    </row>
    <row r="329" spans="1:9" x14ac:dyDescent="0.25">
      <c r="A329" s="5">
        <v>40269</v>
      </c>
      <c r="B329" s="58">
        <v>16014</v>
      </c>
      <c r="C329" s="58">
        <v>14840</v>
      </c>
      <c r="D329" s="8">
        <f t="shared" si="13"/>
        <v>40.94349586340433</v>
      </c>
      <c r="E329" s="11">
        <f t="shared" si="12"/>
        <v>169568</v>
      </c>
      <c r="F329" s="8">
        <f t="shared" si="14"/>
        <v>21.748745306116586</v>
      </c>
      <c r="G329" s="59">
        <v>8613</v>
      </c>
      <c r="H329" s="59">
        <v>4626</v>
      </c>
      <c r="I329" s="59">
        <v>13239</v>
      </c>
    </row>
    <row r="330" spans="1:9" x14ac:dyDescent="0.25">
      <c r="A330" s="5">
        <v>40299</v>
      </c>
      <c r="B330" s="58">
        <v>14930</v>
      </c>
      <c r="C330" s="58">
        <v>15401</v>
      </c>
      <c r="D330" s="8">
        <f t="shared" si="13"/>
        <v>37.401067550156455</v>
      </c>
      <c r="E330" s="11">
        <f t="shared" si="12"/>
        <v>173818</v>
      </c>
      <c r="F330" s="8">
        <f t="shared" si="14"/>
        <v>27.34759068363482</v>
      </c>
      <c r="G330" s="59">
        <v>9531</v>
      </c>
      <c r="H330" s="59">
        <v>4365</v>
      </c>
      <c r="I330" s="59">
        <v>13896</v>
      </c>
    </row>
    <row r="331" spans="1:9" x14ac:dyDescent="0.25">
      <c r="A331" s="5">
        <v>40330</v>
      </c>
      <c r="B331" s="58">
        <v>14615</v>
      </c>
      <c r="C331" s="58">
        <v>15602</v>
      </c>
      <c r="D331" s="8">
        <f t="shared" si="13"/>
        <v>21.883078975898592</v>
      </c>
      <c r="E331" s="11">
        <f t="shared" si="12"/>
        <v>176670</v>
      </c>
      <c r="F331" s="8">
        <f t="shared" si="14"/>
        <v>30.32797769220555</v>
      </c>
      <c r="G331" s="59">
        <v>9784</v>
      </c>
      <c r="H331" s="59">
        <v>4735</v>
      </c>
      <c r="I331" s="59">
        <v>14519</v>
      </c>
    </row>
    <row r="332" spans="1:9" x14ac:dyDescent="0.25">
      <c r="A332" s="5">
        <v>40360</v>
      </c>
      <c r="B332" s="58">
        <v>15410</v>
      </c>
      <c r="C332" s="58">
        <v>16074</v>
      </c>
      <c r="D332" s="8">
        <f t="shared" si="13"/>
        <v>16.39851952564393</v>
      </c>
      <c r="E332" s="11">
        <f t="shared" si="12"/>
        <v>178324</v>
      </c>
      <c r="F332" s="8">
        <f t="shared" si="14"/>
        <v>31.355289230021288</v>
      </c>
      <c r="G332" s="59">
        <v>9501</v>
      </c>
      <c r="H332" s="59">
        <v>5526</v>
      </c>
      <c r="I332" s="59">
        <v>15027</v>
      </c>
    </row>
    <row r="333" spans="1:9" x14ac:dyDescent="0.25">
      <c r="A333" s="5">
        <v>40391</v>
      </c>
      <c r="B333" s="58">
        <v>14991</v>
      </c>
      <c r="C333" s="58">
        <v>15456</v>
      </c>
      <c r="D333" s="8">
        <f t="shared" si="13"/>
        <v>17.309648642303781</v>
      </c>
      <c r="E333" s="11">
        <f t="shared" si="12"/>
        <v>180779</v>
      </c>
      <c r="F333" s="8">
        <f t="shared" si="14"/>
        <v>32.814405571800108</v>
      </c>
      <c r="G333" s="59">
        <v>9359</v>
      </c>
      <c r="H333" s="59">
        <v>5083</v>
      </c>
      <c r="I333" s="59">
        <v>14442</v>
      </c>
    </row>
    <row r="334" spans="1:9" x14ac:dyDescent="0.25">
      <c r="A334" s="5">
        <v>40422</v>
      </c>
      <c r="B334" s="58">
        <v>13902</v>
      </c>
      <c r="C334" s="58">
        <v>14671</v>
      </c>
      <c r="D334" s="8">
        <f t="shared" si="13"/>
        <v>-1.369279886484569</v>
      </c>
      <c r="E334" s="11">
        <f t="shared" si="12"/>
        <v>180433</v>
      </c>
      <c r="F334" s="8">
        <f t="shared" si="14"/>
        <v>30.033367205010126</v>
      </c>
      <c r="G334" s="59">
        <v>9137</v>
      </c>
      <c r="H334" s="59">
        <v>4878</v>
      </c>
      <c r="I334" s="59">
        <v>14015</v>
      </c>
    </row>
    <row r="335" spans="1:9" x14ac:dyDescent="0.25">
      <c r="A335" s="5">
        <v>40452</v>
      </c>
      <c r="B335" s="58">
        <v>15310</v>
      </c>
      <c r="C335" s="58">
        <v>16158</v>
      </c>
      <c r="D335" s="8">
        <f t="shared" si="13"/>
        <v>12.358725965066784</v>
      </c>
      <c r="E335" s="11">
        <f t="shared" si="12"/>
        <v>181953</v>
      </c>
      <c r="F335" s="8">
        <f t="shared" si="14"/>
        <v>29.477189761543883</v>
      </c>
      <c r="G335" s="59">
        <v>8938</v>
      </c>
      <c r="H335" s="59">
        <v>6651</v>
      </c>
      <c r="I335" s="59">
        <v>15589</v>
      </c>
    </row>
    <row r="336" spans="1:9" x14ac:dyDescent="0.25">
      <c r="A336" s="5">
        <v>40483</v>
      </c>
      <c r="B336" s="58">
        <v>14077</v>
      </c>
      <c r="C336" s="58">
        <v>14763</v>
      </c>
      <c r="D336" s="8">
        <f t="shared" si="13"/>
        <v>-5.3137822021927761</v>
      </c>
      <c r="E336" s="11">
        <f t="shared" si="12"/>
        <v>181551</v>
      </c>
      <c r="F336" s="8">
        <f t="shared" si="14"/>
        <v>24.813348182980654</v>
      </c>
      <c r="G336" s="59">
        <v>8901</v>
      </c>
      <c r="H336" s="59">
        <v>5207</v>
      </c>
      <c r="I336" s="59">
        <v>14109</v>
      </c>
    </row>
    <row r="337" spans="1:9" x14ac:dyDescent="0.25">
      <c r="A337" s="5">
        <v>40513</v>
      </c>
      <c r="B337" s="58">
        <v>15146</v>
      </c>
      <c r="C337" s="58">
        <v>14560</v>
      </c>
      <c r="D337" s="8">
        <f t="shared" si="13"/>
        <v>-1.2389149713093375</v>
      </c>
      <c r="E337" s="11">
        <f t="shared" si="12"/>
        <v>181960</v>
      </c>
      <c r="F337" s="8">
        <f t="shared" si="14"/>
        <v>21.310710357011899</v>
      </c>
      <c r="G337" s="59">
        <v>7526</v>
      </c>
      <c r="H337" s="59">
        <v>6353</v>
      </c>
      <c r="I337" s="59">
        <v>13879</v>
      </c>
    </row>
    <row r="338" spans="1:9" x14ac:dyDescent="0.25">
      <c r="A338" s="5">
        <v>40544</v>
      </c>
      <c r="B338" s="58">
        <v>13118</v>
      </c>
      <c r="C338" s="58">
        <v>10287</v>
      </c>
      <c r="D338" s="8">
        <f t="shared" si="13"/>
        <v>-12.505836056826519</v>
      </c>
      <c r="E338" s="11">
        <f t="shared" si="12"/>
        <v>180348</v>
      </c>
      <c r="F338" s="8">
        <f t="shared" si="14"/>
        <v>16.758058564186893</v>
      </c>
      <c r="G338" s="59">
        <v>6099</v>
      </c>
      <c r="H338" s="59">
        <v>3892</v>
      </c>
      <c r="I338" s="59">
        <v>9991</v>
      </c>
    </row>
    <row r="339" spans="1:9" x14ac:dyDescent="0.25">
      <c r="A339" s="5">
        <v>40575</v>
      </c>
      <c r="B339" s="58">
        <v>12870</v>
      </c>
      <c r="C339" s="58">
        <v>11975</v>
      </c>
      <c r="D339" s="8">
        <f t="shared" si="13"/>
        <v>-16.493641318453154</v>
      </c>
      <c r="E339" s="11">
        <f t="shared" si="12"/>
        <v>177747</v>
      </c>
      <c r="F339" s="8">
        <f t="shared" si="14"/>
        <v>11.841914841405174</v>
      </c>
      <c r="G339" s="59">
        <v>7900</v>
      </c>
      <c r="H339" s="59">
        <v>3750</v>
      </c>
      <c r="I339" s="59">
        <v>11650</v>
      </c>
    </row>
    <row r="340" spans="1:9" x14ac:dyDescent="0.25">
      <c r="A340" s="5">
        <v>40603</v>
      </c>
      <c r="B340" s="58">
        <v>14169</v>
      </c>
      <c r="C340" s="58">
        <v>14923</v>
      </c>
      <c r="D340" s="8">
        <f t="shared" si="13"/>
        <v>-16.579334707094496</v>
      </c>
      <c r="E340" s="11">
        <f t="shared" ref="E340:E403" si="15">SUM(C329:C340)</f>
        <v>174710</v>
      </c>
      <c r="F340" s="8">
        <f t="shared" si="14"/>
        <v>5.3218552947275777</v>
      </c>
      <c r="G340" s="59">
        <v>8876</v>
      </c>
      <c r="H340" s="59">
        <v>5563</v>
      </c>
      <c r="I340" s="59">
        <v>14439</v>
      </c>
    </row>
    <row r="341" spans="1:9" x14ac:dyDescent="0.25">
      <c r="A341" s="5">
        <v>40634</v>
      </c>
      <c r="B341" s="58">
        <v>13788</v>
      </c>
      <c r="C341" s="58">
        <v>12640</v>
      </c>
      <c r="D341" s="8">
        <f t="shared" si="13"/>
        <v>-13.900337204945673</v>
      </c>
      <c r="E341" s="11">
        <f t="shared" si="15"/>
        <v>172510</v>
      </c>
      <c r="F341" s="8">
        <f t="shared" si="14"/>
        <v>1.7349971692772219</v>
      </c>
      <c r="G341" s="59">
        <v>6971</v>
      </c>
      <c r="H341" s="59">
        <v>5432</v>
      </c>
      <c r="I341" s="59">
        <v>12403</v>
      </c>
    </row>
    <row r="342" spans="1:9" x14ac:dyDescent="0.25">
      <c r="A342" s="5">
        <v>40664</v>
      </c>
      <c r="B342" s="58">
        <v>12756</v>
      </c>
      <c r="C342" s="58">
        <v>13258</v>
      </c>
      <c r="D342" s="8">
        <f t="shared" ref="D342:D405" si="16">(B342-B330)/B330*100</f>
        <v>-14.561286001339585</v>
      </c>
      <c r="E342" s="11">
        <f t="shared" si="15"/>
        <v>170367</v>
      </c>
      <c r="F342" s="8">
        <f t="shared" si="14"/>
        <v>-1.9854100265795256</v>
      </c>
      <c r="G342" s="59">
        <v>8484</v>
      </c>
      <c r="H342" s="59">
        <v>4455</v>
      </c>
      <c r="I342" s="59">
        <v>12939</v>
      </c>
    </row>
    <row r="343" spans="1:9" x14ac:dyDescent="0.25">
      <c r="A343" s="5">
        <v>40695</v>
      </c>
      <c r="B343" s="58">
        <v>12772</v>
      </c>
      <c r="C343" s="58">
        <v>13338</v>
      </c>
      <c r="D343" s="8">
        <f t="shared" si="16"/>
        <v>-12.610331850838181</v>
      </c>
      <c r="E343" s="11">
        <f t="shared" si="15"/>
        <v>168103</v>
      </c>
      <c r="F343" s="8">
        <f t="shared" si="14"/>
        <v>-4.8491537895511403</v>
      </c>
      <c r="G343" s="59">
        <v>8532</v>
      </c>
      <c r="H343" s="59">
        <v>4391</v>
      </c>
      <c r="I343" s="59">
        <v>12923</v>
      </c>
    </row>
    <row r="344" spans="1:9" x14ac:dyDescent="0.25">
      <c r="A344" s="5">
        <v>40725</v>
      </c>
      <c r="B344" s="58">
        <v>13105</v>
      </c>
      <c r="C344" s="58">
        <v>13428</v>
      </c>
      <c r="D344" s="8">
        <f t="shared" si="16"/>
        <v>-14.957819597663855</v>
      </c>
      <c r="E344" s="11">
        <f t="shared" si="15"/>
        <v>165457</v>
      </c>
      <c r="F344" s="8">
        <f t="shared" si="14"/>
        <v>-7.215517821493461</v>
      </c>
      <c r="G344" s="59">
        <v>7949</v>
      </c>
      <c r="H344" s="59">
        <v>5022</v>
      </c>
      <c r="I344" s="59">
        <v>12971</v>
      </c>
    </row>
    <row r="345" spans="1:9" x14ac:dyDescent="0.25">
      <c r="A345" s="5">
        <v>40756</v>
      </c>
      <c r="B345" s="58">
        <v>14816</v>
      </c>
      <c r="C345" s="58">
        <v>15531</v>
      </c>
      <c r="D345" s="8">
        <f t="shared" si="16"/>
        <v>-1.167367086918818</v>
      </c>
      <c r="E345" s="11">
        <f t="shared" si="15"/>
        <v>165532</v>
      </c>
      <c r="F345" s="8">
        <f t="shared" si="14"/>
        <v>-8.4340548404405382</v>
      </c>
      <c r="G345" s="59">
        <v>8770</v>
      </c>
      <c r="H345" s="59">
        <v>6334</v>
      </c>
      <c r="I345" s="59">
        <v>15104</v>
      </c>
    </row>
    <row r="346" spans="1:9" x14ac:dyDescent="0.25">
      <c r="A346" s="5">
        <v>40787</v>
      </c>
      <c r="B346" s="58">
        <v>12319</v>
      </c>
      <c r="C346" s="58">
        <v>13011</v>
      </c>
      <c r="D346" s="8">
        <f t="shared" si="16"/>
        <v>-11.386850812832686</v>
      </c>
      <c r="E346" s="11">
        <f t="shared" si="15"/>
        <v>163872</v>
      </c>
      <c r="F346" s="8">
        <f t="shared" si="14"/>
        <v>-9.1784762210903779</v>
      </c>
      <c r="G346" s="59">
        <v>8295</v>
      </c>
      <c r="H346" s="59">
        <v>4480</v>
      </c>
      <c r="I346" s="59">
        <v>12775</v>
      </c>
    </row>
    <row r="347" spans="1:9" x14ac:dyDescent="0.25">
      <c r="A347" s="5">
        <v>40817</v>
      </c>
      <c r="B347" s="58">
        <v>11331</v>
      </c>
      <c r="C347" s="58">
        <v>11858</v>
      </c>
      <c r="D347" s="8">
        <f t="shared" si="16"/>
        <v>-25.989549314173743</v>
      </c>
      <c r="E347" s="11">
        <f t="shared" si="15"/>
        <v>159572</v>
      </c>
      <c r="F347" s="8">
        <f t="shared" si="14"/>
        <v>-12.300429231724676</v>
      </c>
      <c r="G347" s="59">
        <v>7527</v>
      </c>
      <c r="H347" s="59">
        <v>4139</v>
      </c>
      <c r="I347" s="59">
        <v>11666</v>
      </c>
    </row>
    <row r="348" spans="1:9" x14ac:dyDescent="0.25">
      <c r="A348" s="5">
        <v>40848</v>
      </c>
      <c r="B348" s="58">
        <v>11850</v>
      </c>
      <c r="C348" s="58">
        <v>12642</v>
      </c>
      <c r="D348" s="8">
        <f t="shared" si="16"/>
        <v>-15.820132130425515</v>
      </c>
      <c r="E348" s="11">
        <f t="shared" si="15"/>
        <v>157451</v>
      </c>
      <c r="F348" s="8">
        <f t="shared" si="14"/>
        <v>-13.274506887871729</v>
      </c>
      <c r="G348" s="59">
        <v>8203</v>
      </c>
      <c r="H348" s="59">
        <v>4222</v>
      </c>
      <c r="I348" s="59">
        <v>12425</v>
      </c>
    </row>
    <row r="349" spans="1:9" x14ac:dyDescent="0.25">
      <c r="A349" s="5">
        <v>40878</v>
      </c>
      <c r="B349" s="58">
        <v>11778</v>
      </c>
      <c r="C349" s="58">
        <v>10864</v>
      </c>
      <c r="D349" s="8">
        <f t="shared" si="16"/>
        <v>-22.236894229499537</v>
      </c>
      <c r="E349" s="11">
        <f t="shared" si="15"/>
        <v>153755</v>
      </c>
      <c r="F349" s="8">
        <f t="shared" si="14"/>
        <v>-15.500659485601231</v>
      </c>
      <c r="G349" s="59">
        <v>6513</v>
      </c>
      <c r="H349" s="59">
        <v>4225</v>
      </c>
      <c r="I349" s="59">
        <v>10738</v>
      </c>
    </row>
    <row r="350" spans="1:9" x14ac:dyDescent="0.25">
      <c r="A350" s="5">
        <v>40909</v>
      </c>
      <c r="B350" s="58">
        <v>11221</v>
      </c>
      <c r="C350" s="58">
        <v>8816</v>
      </c>
      <c r="D350" s="8">
        <f t="shared" si="16"/>
        <v>-14.461045891141943</v>
      </c>
      <c r="E350" s="11">
        <f t="shared" si="15"/>
        <v>152284</v>
      </c>
      <c r="F350" s="8">
        <f t="shared" si="14"/>
        <v>-15.561026459955199</v>
      </c>
      <c r="G350" s="59">
        <v>5892</v>
      </c>
      <c r="H350" s="59">
        <v>2748</v>
      </c>
      <c r="I350" s="59">
        <v>8640</v>
      </c>
    </row>
    <row r="351" spans="1:9" x14ac:dyDescent="0.25">
      <c r="A351" s="5">
        <v>40940</v>
      </c>
      <c r="B351" s="58">
        <v>11789</v>
      </c>
      <c r="C351" s="58">
        <v>11598</v>
      </c>
      <c r="D351" s="8">
        <f t="shared" si="16"/>
        <v>-8.3993783993783993</v>
      </c>
      <c r="E351" s="11">
        <f t="shared" si="15"/>
        <v>151907</v>
      </c>
      <c r="F351" s="8">
        <f t="shared" si="14"/>
        <v>-14.537516807597314</v>
      </c>
      <c r="G351" s="59">
        <v>7414</v>
      </c>
      <c r="H351" s="59">
        <v>4026</v>
      </c>
      <c r="I351" s="59">
        <v>11440</v>
      </c>
    </row>
    <row r="352" spans="1:9" x14ac:dyDescent="0.25">
      <c r="A352" s="5">
        <v>40969</v>
      </c>
      <c r="B352" s="58">
        <v>11718</v>
      </c>
      <c r="C352" s="58">
        <v>12303</v>
      </c>
      <c r="D352" s="8">
        <f t="shared" si="16"/>
        <v>-17.298327334321407</v>
      </c>
      <c r="E352" s="11">
        <f t="shared" si="15"/>
        <v>149287</v>
      </c>
      <c r="F352" s="8">
        <f t="shared" ref="F352:F415" si="17">(E352-E340)/E340*100</f>
        <v>-14.551542556236049</v>
      </c>
      <c r="G352" s="59">
        <v>7882</v>
      </c>
      <c r="H352" s="59">
        <v>4243</v>
      </c>
      <c r="I352" s="59">
        <v>12125</v>
      </c>
    </row>
    <row r="353" spans="1:12" x14ac:dyDescent="0.25">
      <c r="A353" s="5">
        <v>41000</v>
      </c>
      <c r="B353" s="58">
        <v>10786</v>
      </c>
      <c r="C353" s="58">
        <v>9616</v>
      </c>
      <c r="D353" s="8">
        <f t="shared" si="16"/>
        <v>-21.772555845662893</v>
      </c>
      <c r="E353" s="11">
        <f t="shared" si="15"/>
        <v>146263</v>
      </c>
      <c r="F353" s="8">
        <f t="shared" si="17"/>
        <v>-15.214770158251694</v>
      </c>
      <c r="G353" s="59">
        <v>5758</v>
      </c>
      <c r="H353" s="59">
        <v>3765</v>
      </c>
      <c r="I353" s="59">
        <v>9523</v>
      </c>
    </row>
    <row r="354" spans="1:12" x14ac:dyDescent="0.25">
      <c r="A354" s="5">
        <v>41030</v>
      </c>
      <c r="B354" s="58">
        <v>14203</v>
      </c>
      <c r="C354" s="58">
        <v>15110</v>
      </c>
      <c r="D354" s="8">
        <f t="shared" si="16"/>
        <v>11.3436814048291</v>
      </c>
      <c r="E354" s="11">
        <f t="shared" si="15"/>
        <v>148115</v>
      </c>
      <c r="F354" s="8">
        <f t="shared" si="17"/>
        <v>-13.061214906642718</v>
      </c>
      <c r="G354" s="59">
        <v>8140</v>
      </c>
      <c r="H354" s="59">
        <v>6824</v>
      </c>
      <c r="I354" s="59">
        <v>14964</v>
      </c>
    </row>
    <row r="355" spans="1:12" x14ac:dyDescent="0.25">
      <c r="A355" s="5">
        <v>41061</v>
      </c>
      <c r="B355" s="58">
        <v>14827</v>
      </c>
      <c r="C355" s="58">
        <v>15112</v>
      </c>
      <c r="D355" s="8">
        <f t="shared" si="16"/>
        <v>16.089884121515816</v>
      </c>
      <c r="E355" s="11">
        <f t="shared" si="15"/>
        <v>149889</v>
      </c>
      <c r="F355" s="8">
        <f t="shared" si="17"/>
        <v>-10.835023765191579</v>
      </c>
      <c r="G355" s="59">
        <v>7451</v>
      </c>
      <c r="H355" s="59">
        <v>7429</v>
      </c>
      <c r="I355" s="59">
        <v>14880</v>
      </c>
    </row>
    <row r="356" spans="1:12" x14ac:dyDescent="0.25">
      <c r="A356" s="5">
        <v>41091</v>
      </c>
      <c r="B356" s="58">
        <v>11742</v>
      </c>
      <c r="C356" s="58">
        <v>12262</v>
      </c>
      <c r="D356" s="8">
        <f t="shared" si="16"/>
        <v>-10.400610454025182</v>
      </c>
      <c r="E356" s="11">
        <f t="shared" si="15"/>
        <v>148723</v>
      </c>
      <c r="F356" s="8">
        <f t="shared" si="17"/>
        <v>-10.113806003976864</v>
      </c>
      <c r="G356" s="59">
        <v>8199</v>
      </c>
      <c r="H356" s="59">
        <v>3777</v>
      </c>
      <c r="I356" s="59">
        <v>11976</v>
      </c>
    </row>
    <row r="357" spans="1:12" x14ac:dyDescent="0.25">
      <c r="A357" s="5">
        <v>41122</v>
      </c>
      <c r="B357" s="58">
        <v>13393</v>
      </c>
      <c r="C357" s="58">
        <v>14301</v>
      </c>
      <c r="D357" s="8">
        <f t="shared" si="16"/>
        <v>-9.6044816414686824</v>
      </c>
      <c r="E357" s="11">
        <f t="shared" si="15"/>
        <v>147493</v>
      </c>
      <c r="F357" s="8">
        <f t="shared" si="17"/>
        <v>-10.897590798153832</v>
      </c>
      <c r="G357" s="59">
        <v>8680</v>
      </c>
      <c r="H357" s="59">
        <v>5474</v>
      </c>
      <c r="I357" s="59">
        <v>14154</v>
      </c>
    </row>
    <row r="358" spans="1:12" x14ac:dyDescent="0.25">
      <c r="A358" s="5">
        <v>41153</v>
      </c>
      <c r="B358" s="58">
        <v>15222</v>
      </c>
      <c r="C358" s="58">
        <v>15461</v>
      </c>
      <c r="D358" s="8">
        <f t="shared" si="16"/>
        <v>23.565224450036528</v>
      </c>
      <c r="E358" s="11">
        <f t="shared" si="15"/>
        <v>149943</v>
      </c>
      <c r="F358" s="8">
        <f t="shared" si="17"/>
        <v>-8.4999267721148222</v>
      </c>
      <c r="G358" s="59">
        <v>7833</v>
      </c>
      <c r="H358" s="59">
        <v>7484</v>
      </c>
      <c r="I358" s="59">
        <v>15317</v>
      </c>
    </row>
    <row r="359" spans="1:12" x14ac:dyDescent="0.25">
      <c r="A359" s="5">
        <v>41183</v>
      </c>
      <c r="B359" s="58">
        <v>14249</v>
      </c>
      <c r="C359" s="58">
        <v>15603</v>
      </c>
      <c r="D359" s="8">
        <f t="shared" si="16"/>
        <v>25.752360780160622</v>
      </c>
      <c r="E359" s="11">
        <f t="shared" si="15"/>
        <v>153688</v>
      </c>
      <c r="F359" s="8">
        <f t="shared" si="17"/>
        <v>-3.6873636978918607</v>
      </c>
      <c r="G359" s="59">
        <v>8726</v>
      </c>
      <c r="H359" s="59">
        <v>6399</v>
      </c>
      <c r="I359" s="59">
        <v>15125</v>
      </c>
    </row>
    <row r="360" spans="1:12" x14ac:dyDescent="0.25">
      <c r="A360" s="5">
        <v>41214</v>
      </c>
      <c r="B360" s="58">
        <v>13877</v>
      </c>
      <c r="C360" s="58">
        <v>14679</v>
      </c>
      <c r="D360" s="8">
        <f t="shared" si="16"/>
        <v>17.105485232067512</v>
      </c>
      <c r="E360" s="11">
        <f t="shared" si="15"/>
        <v>155725</v>
      </c>
      <c r="F360" s="8">
        <f t="shared" si="17"/>
        <v>-1.0962140602473149</v>
      </c>
      <c r="G360" s="59">
        <v>8273</v>
      </c>
      <c r="H360" s="59">
        <v>6157</v>
      </c>
      <c r="I360" s="59">
        <v>14430</v>
      </c>
    </row>
    <row r="361" spans="1:12" x14ac:dyDescent="0.25">
      <c r="A361" s="5">
        <v>41244</v>
      </c>
      <c r="B361" s="58">
        <v>13895</v>
      </c>
      <c r="C361" s="58">
        <v>12815</v>
      </c>
      <c r="D361" s="8">
        <f t="shared" si="16"/>
        <v>17.974189166242148</v>
      </c>
      <c r="E361" s="11">
        <f t="shared" si="15"/>
        <v>157676</v>
      </c>
      <c r="F361" s="8">
        <f t="shared" si="17"/>
        <v>2.550160970374947</v>
      </c>
      <c r="G361" s="59">
        <v>6298</v>
      </c>
      <c r="H361" s="59">
        <v>6333</v>
      </c>
      <c r="I361" s="59">
        <v>12631</v>
      </c>
    </row>
    <row r="362" spans="1:12" x14ac:dyDescent="0.25">
      <c r="A362" s="5">
        <v>41275</v>
      </c>
      <c r="B362" s="58">
        <v>12757</v>
      </c>
      <c r="C362" s="58">
        <v>10473</v>
      </c>
      <c r="D362" s="8">
        <f t="shared" si="16"/>
        <v>13.688619552624543</v>
      </c>
      <c r="E362" s="11">
        <f t="shared" si="15"/>
        <v>159333</v>
      </c>
      <c r="F362" s="8">
        <f t="shared" si="17"/>
        <v>4.6288513566756846</v>
      </c>
      <c r="G362" s="59">
        <v>6200</v>
      </c>
      <c r="H362" s="59">
        <v>4117</v>
      </c>
      <c r="I362" s="59">
        <v>10317</v>
      </c>
    </row>
    <row r="363" spans="1:12" x14ac:dyDescent="0.25">
      <c r="A363" s="5">
        <v>41306</v>
      </c>
      <c r="B363" s="58">
        <v>13681</v>
      </c>
      <c r="C363" s="58">
        <v>12816</v>
      </c>
      <c r="D363" s="8">
        <f t="shared" si="16"/>
        <v>16.048859105946221</v>
      </c>
      <c r="E363" s="11">
        <f t="shared" si="15"/>
        <v>160551</v>
      </c>
      <c r="F363" s="8">
        <f t="shared" si="17"/>
        <v>5.690323684886148</v>
      </c>
      <c r="G363" s="59">
        <v>7410</v>
      </c>
      <c r="H363" s="59">
        <v>4748</v>
      </c>
      <c r="I363" s="59">
        <v>12158</v>
      </c>
    </row>
    <row r="364" spans="1:12" x14ac:dyDescent="0.25">
      <c r="A364" s="5">
        <v>41334</v>
      </c>
      <c r="B364" s="58">
        <v>13288</v>
      </c>
      <c r="C364" s="58">
        <v>12991</v>
      </c>
      <c r="D364" s="8">
        <f t="shared" si="16"/>
        <v>13.398190817545656</v>
      </c>
      <c r="E364" s="11">
        <f t="shared" si="15"/>
        <v>161239</v>
      </c>
      <c r="F364" s="8">
        <f t="shared" si="17"/>
        <v>8.006055450240142</v>
      </c>
      <c r="G364" s="59">
        <v>7443</v>
      </c>
      <c r="H364" s="59">
        <v>5320</v>
      </c>
      <c r="I364" s="59">
        <v>12763</v>
      </c>
    </row>
    <row r="365" spans="1:12" x14ac:dyDescent="0.25">
      <c r="A365" s="5">
        <v>41365</v>
      </c>
      <c r="B365" s="58">
        <v>14928</v>
      </c>
      <c r="C365" s="58">
        <v>14503</v>
      </c>
      <c r="D365" s="8">
        <f t="shared" si="16"/>
        <v>38.401631744854441</v>
      </c>
      <c r="E365" s="11">
        <f t="shared" si="15"/>
        <v>166126</v>
      </c>
      <c r="F365" s="8">
        <f t="shared" si="17"/>
        <v>13.580331320976596</v>
      </c>
      <c r="G365" s="59">
        <v>7813</v>
      </c>
      <c r="H365" s="59">
        <v>6399</v>
      </c>
      <c r="I365" s="59">
        <v>14212</v>
      </c>
    </row>
    <row r="366" spans="1:12" x14ac:dyDescent="0.25">
      <c r="A366" s="5">
        <v>41395</v>
      </c>
      <c r="B366" s="58">
        <v>14437</v>
      </c>
      <c r="C366" s="58">
        <v>15711</v>
      </c>
      <c r="D366" s="8">
        <f t="shared" si="16"/>
        <v>1.6475392522706471</v>
      </c>
      <c r="E366" s="11">
        <f t="shared" si="15"/>
        <v>166727</v>
      </c>
      <c r="F366" s="8">
        <f t="shared" si="17"/>
        <v>12.565911622725585</v>
      </c>
      <c r="G366" s="59">
        <v>9407</v>
      </c>
      <c r="H366" s="59">
        <v>5781</v>
      </c>
      <c r="I366" s="59">
        <v>15188</v>
      </c>
    </row>
    <row r="367" spans="1:12" s="15" customFormat="1" x14ac:dyDescent="0.25">
      <c r="A367" s="5">
        <v>41426</v>
      </c>
      <c r="B367" s="58">
        <v>13696</v>
      </c>
      <c r="C367" s="58">
        <v>13422</v>
      </c>
      <c r="D367" s="8">
        <f t="shared" si="16"/>
        <v>-7.6279759897484327</v>
      </c>
      <c r="E367" s="11">
        <f t="shared" si="15"/>
        <v>165037</v>
      </c>
      <c r="F367" s="8">
        <f t="shared" si="17"/>
        <v>10.106145214125119</v>
      </c>
      <c r="G367" s="59">
        <v>8043</v>
      </c>
      <c r="H367" s="59">
        <v>4975</v>
      </c>
      <c r="I367" s="59">
        <v>13018</v>
      </c>
      <c r="J367" s="14"/>
      <c r="K367" s="14"/>
      <c r="L367" s="14"/>
    </row>
    <row r="368" spans="1:12" x14ac:dyDescent="0.25">
      <c r="A368" s="5">
        <v>41456</v>
      </c>
      <c r="B368" s="58">
        <v>15262</v>
      </c>
      <c r="C368" s="58">
        <v>16356</v>
      </c>
      <c r="D368" s="8">
        <f t="shared" si="16"/>
        <v>29.977857264520523</v>
      </c>
      <c r="E368" s="11">
        <f t="shared" si="15"/>
        <v>169131</v>
      </c>
      <c r="F368" s="8">
        <f t="shared" si="17"/>
        <v>13.722154609576192</v>
      </c>
      <c r="G368" s="59">
        <v>9605</v>
      </c>
      <c r="H368" s="59">
        <v>6389</v>
      </c>
      <c r="I368" s="59">
        <v>15994</v>
      </c>
    </row>
    <row r="369" spans="1:12" x14ac:dyDescent="0.25">
      <c r="A369" s="5">
        <v>41487</v>
      </c>
      <c r="B369" s="58">
        <v>14856</v>
      </c>
      <c r="C369" s="58">
        <v>15556</v>
      </c>
      <c r="D369" s="8">
        <f t="shared" si="16"/>
        <v>10.923616814753975</v>
      </c>
      <c r="E369" s="11">
        <f t="shared" si="15"/>
        <v>170386</v>
      </c>
      <c r="F369" s="8">
        <f t="shared" si="17"/>
        <v>15.521414575606979</v>
      </c>
      <c r="G369" s="59">
        <v>9086</v>
      </c>
      <c r="H369" s="59">
        <v>6274</v>
      </c>
      <c r="I369" s="59">
        <v>15360</v>
      </c>
    </row>
    <row r="370" spans="1:12" x14ac:dyDescent="0.25">
      <c r="A370" s="5">
        <v>41518</v>
      </c>
      <c r="B370" s="58">
        <v>18319</v>
      </c>
      <c r="C370" s="58">
        <v>18442</v>
      </c>
      <c r="D370" s="8">
        <f t="shared" si="16"/>
        <v>20.345552489817369</v>
      </c>
      <c r="E370" s="11">
        <f t="shared" si="15"/>
        <v>173367</v>
      </c>
      <c r="F370" s="8">
        <f t="shared" si="17"/>
        <v>15.621936335807607</v>
      </c>
      <c r="G370" s="59">
        <v>8820</v>
      </c>
      <c r="H370" s="59">
        <v>9383</v>
      </c>
      <c r="I370" s="59">
        <v>18203</v>
      </c>
    </row>
    <row r="371" spans="1:12" x14ac:dyDescent="0.25">
      <c r="A371" s="5">
        <v>41548</v>
      </c>
      <c r="B371" s="58">
        <v>17589</v>
      </c>
      <c r="C371" s="58">
        <v>18902</v>
      </c>
      <c r="D371" s="8">
        <f t="shared" si="16"/>
        <v>23.440241420450558</v>
      </c>
      <c r="E371" s="11">
        <f t="shared" si="15"/>
        <v>176666</v>
      </c>
      <c r="F371" s="8">
        <f t="shared" si="17"/>
        <v>14.951069699651242</v>
      </c>
      <c r="G371" s="59">
        <v>9654</v>
      </c>
      <c r="H371" s="59">
        <v>8963</v>
      </c>
      <c r="I371" s="59">
        <v>18617</v>
      </c>
    </row>
    <row r="372" spans="1:12" x14ac:dyDescent="0.25">
      <c r="A372" s="5">
        <v>41579</v>
      </c>
      <c r="B372" s="58">
        <v>17287</v>
      </c>
      <c r="C372" s="58">
        <v>18423</v>
      </c>
      <c r="D372" s="8">
        <f t="shared" si="16"/>
        <v>24.573034517547022</v>
      </c>
      <c r="E372" s="11">
        <f t="shared" si="15"/>
        <v>180410</v>
      </c>
      <c r="F372" s="8">
        <f t="shared" si="17"/>
        <v>15.851661582918606</v>
      </c>
      <c r="G372" s="59">
        <v>9673</v>
      </c>
      <c r="H372" s="59">
        <v>8464</v>
      </c>
      <c r="I372" s="59">
        <v>18137</v>
      </c>
    </row>
    <row r="373" spans="1:12" x14ac:dyDescent="0.25">
      <c r="A373" s="5">
        <v>41609</v>
      </c>
      <c r="B373" s="58">
        <v>16999</v>
      </c>
      <c r="C373" s="58">
        <v>15680</v>
      </c>
      <c r="D373" s="8">
        <f t="shared" si="16"/>
        <v>22.338970852824758</v>
      </c>
      <c r="E373" s="11">
        <f t="shared" si="15"/>
        <v>183275</v>
      </c>
      <c r="F373" s="8">
        <f t="shared" si="17"/>
        <v>16.235191151475174</v>
      </c>
      <c r="G373" s="59">
        <v>7571</v>
      </c>
      <c r="H373" s="59">
        <v>7875</v>
      </c>
      <c r="I373" s="59">
        <v>15446</v>
      </c>
    </row>
    <row r="374" spans="1:12" x14ac:dyDescent="0.25">
      <c r="A374" s="5">
        <v>41640</v>
      </c>
      <c r="B374" s="58">
        <v>17830</v>
      </c>
      <c r="C374" s="58">
        <v>14723</v>
      </c>
      <c r="D374" s="8">
        <f t="shared" si="16"/>
        <v>39.766402759269418</v>
      </c>
      <c r="E374" s="11">
        <f t="shared" si="15"/>
        <v>187525</v>
      </c>
      <c r="F374" s="8">
        <f t="shared" si="17"/>
        <v>17.693760865608503</v>
      </c>
      <c r="G374" s="59">
        <v>8073</v>
      </c>
      <c r="H374" s="59">
        <v>6400</v>
      </c>
      <c r="I374" s="59">
        <v>14473</v>
      </c>
    </row>
    <row r="375" spans="1:12" x14ac:dyDescent="0.25">
      <c r="A375" s="5">
        <v>41671</v>
      </c>
      <c r="B375" s="58">
        <v>16753</v>
      </c>
      <c r="C375" s="58">
        <v>15706</v>
      </c>
      <c r="D375" s="8">
        <f t="shared" si="16"/>
        <v>22.454498940135956</v>
      </c>
      <c r="E375" s="11">
        <f t="shared" si="15"/>
        <v>190415</v>
      </c>
      <c r="F375" s="8">
        <f t="shared" si="17"/>
        <v>18.600943002535018</v>
      </c>
      <c r="G375" s="59">
        <v>9314</v>
      </c>
      <c r="H375" s="59">
        <v>6172</v>
      </c>
      <c r="I375" s="59">
        <v>15486</v>
      </c>
    </row>
    <row r="376" spans="1:12" x14ac:dyDescent="0.25">
      <c r="A376" s="5">
        <v>41699</v>
      </c>
      <c r="B376" s="58">
        <v>15950</v>
      </c>
      <c r="C376" s="58">
        <v>16136</v>
      </c>
      <c r="D376" s="8">
        <f t="shared" si="16"/>
        <v>20.033112582781456</v>
      </c>
      <c r="E376" s="11">
        <f t="shared" si="15"/>
        <v>193560</v>
      </c>
      <c r="F376" s="8">
        <f t="shared" si="17"/>
        <v>20.045398445785448</v>
      </c>
      <c r="G376" s="59">
        <v>9506</v>
      </c>
      <c r="H376" s="59">
        <v>6389</v>
      </c>
      <c r="I376" s="59">
        <v>15895</v>
      </c>
    </row>
    <row r="377" spans="1:12" x14ac:dyDescent="0.25">
      <c r="A377" s="5">
        <v>41730</v>
      </c>
      <c r="B377" s="58">
        <v>16408</v>
      </c>
      <c r="C377" s="58">
        <v>15335</v>
      </c>
      <c r="D377" s="8">
        <f t="shared" si="16"/>
        <v>9.914255091103966</v>
      </c>
      <c r="E377" s="11">
        <f t="shared" si="15"/>
        <v>194392</v>
      </c>
      <c r="F377" s="8">
        <f t="shared" si="17"/>
        <v>17.014795998218222</v>
      </c>
      <c r="G377" s="59">
        <v>8717</v>
      </c>
      <c r="H377" s="59">
        <v>6270</v>
      </c>
      <c r="I377" s="59">
        <v>14987</v>
      </c>
    </row>
    <row r="378" spans="1:12" x14ac:dyDescent="0.25">
      <c r="A378" s="5">
        <v>41760</v>
      </c>
      <c r="B378" s="58">
        <v>16820</v>
      </c>
      <c r="C378" s="58">
        <v>18210</v>
      </c>
      <c r="D378" s="8">
        <f t="shared" si="16"/>
        <v>16.506199348895201</v>
      </c>
      <c r="E378" s="11">
        <f t="shared" si="15"/>
        <v>196891</v>
      </c>
      <c r="F378" s="8">
        <f t="shared" si="17"/>
        <v>18.091850750028492</v>
      </c>
      <c r="G378" s="59">
        <v>10621</v>
      </c>
      <c r="H378" s="59">
        <v>7340</v>
      </c>
      <c r="I378" s="59">
        <v>17961</v>
      </c>
    </row>
    <row r="379" spans="1:12" s="15" customFormat="1" x14ac:dyDescent="0.25">
      <c r="A379" s="5">
        <v>41791</v>
      </c>
      <c r="B379" s="58">
        <v>16533</v>
      </c>
      <c r="C379" s="58">
        <v>16243</v>
      </c>
      <c r="D379" s="8">
        <f t="shared" si="16"/>
        <v>20.714077102803738</v>
      </c>
      <c r="E379" s="11">
        <f t="shared" si="15"/>
        <v>199712</v>
      </c>
      <c r="F379" s="8">
        <f t="shared" si="17"/>
        <v>21.010440083132874</v>
      </c>
      <c r="G379" s="59">
        <v>9676</v>
      </c>
      <c r="H379" s="59">
        <v>6219</v>
      </c>
      <c r="I379" s="59">
        <v>15895</v>
      </c>
      <c r="J379" s="14"/>
      <c r="K379" s="14"/>
      <c r="L379" s="14"/>
    </row>
    <row r="380" spans="1:12" x14ac:dyDescent="0.25">
      <c r="A380" s="5">
        <v>41821</v>
      </c>
      <c r="B380" s="58">
        <v>17037</v>
      </c>
      <c r="C380" s="58">
        <v>18358</v>
      </c>
      <c r="D380" s="8">
        <f t="shared" si="16"/>
        <v>11.630192635303366</v>
      </c>
      <c r="E380" s="11">
        <f t="shared" si="15"/>
        <v>201714</v>
      </c>
      <c r="F380" s="8">
        <f t="shared" si="17"/>
        <v>19.264948471894566</v>
      </c>
      <c r="G380" s="59">
        <v>10987</v>
      </c>
      <c r="H380" s="59">
        <v>7091</v>
      </c>
      <c r="I380" s="59">
        <v>18078</v>
      </c>
    </row>
    <row r="381" spans="1:12" x14ac:dyDescent="0.25">
      <c r="A381" s="5">
        <v>41852</v>
      </c>
      <c r="B381" s="58">
        <v>18583</v>
      </c>
      <c r="C381" s="58">
        <v>19080</v>
      </c>
      <c r="D381" s="8">
        <f t="shared" si="16"/>
        <v>25.087506731287025</v>
      </c>
      <c r="E381" s="11">
        <f t="shared" si="15"/>
        <v>205238</v>
      </c>
      <c r="F381" s="8">
        <f t="shared" si="17"/>
        <v>20.454732196307209</v>
      </c>
      <c r="G381" s="59">
        <v>10080</v>
      </c>
      <c r="H381" s="59">
        <v>8738</v>
      </c>
      <c r="I381" s="59">
        <v>18818</v>
      </c>
    </row>
    <row r="382" spans="1:12" x14ac:dyDescent="0.25">
      <c r="A382" s="5">
        <v>41883</v>
      </c>
      <c r="B382" s="58">
        <v>16383</v>
      </c>
      <c r="C382" s="58">
        <v>17097</v>
      </c>
      <c r="D382" s="8">
        <f t="shared" si="16"/>
        <v>-10.568262459741252</v>
      </c>
      <c r="E382" s="11">
        <f t="shared" si="15"/>
        <v>203893</v>
      </c>
      <c r="F382" s="8">
        <f t="shared" si="17"/>
        <v>17.607733882457445</v>
      </c>
      <c r="G382" s="59">
        <v>10136</v>
      </c>
      <c r="H382" s="59">
        <v>6749</v>
      </c>
      <c r="I382" s="59">
        <v>16885</v>
      </c>
    </row>
    <row r="383" spans="1:12" x14ac:dyDescent="0.25">
      <c r="A383" s="5">
        <v>41913</v>
      </c>
      <c r="B383" s="58">
        <v>18126</v>
      </c>
      <c r="C383" s="58">
        <v>19550</v>
      </c>
      <c r="D383" s="8">
        <f t="shared" si="16"/>
        <v>3.0530445164591509</v>
      </c>
      <c r="E383" s="11">
        <f t="shared" si="15"/>
        <v>204541</v>
      </c>
      <c r="F383" s="8">
        <f t="shared" si="17"/>
        <v>15.778361427778972</v>
      </c>
      <c r="G383" s="59">
        <v>10843</v>
      </c>
      <c r="H383" s="59">
        <v>8508</v>
      </c>
      <c r="I383" s="59">
        <v>19351</v>
      </c>
    </row>
    <row r="384" spans="1:12" x14ac:dyDescent="0.25">
      <c r="A384" s="5">
        <v>41944</v>
      </c>
      <c r="B384" s="58">
        <v>20109</v>
      </c>
      <c r="C384" s="58">
        <v>20308</v>
      </c>
      <c r="D384" s="8">
        <f t="shared" si="16"/>
        <v>16.324405622722278</v>
      </c>
      <c r="E384" s="11">
        <f t="shared" si="15"/>
        <v>206426</v>
      </c>
      <c r="F384" s="8">
        <f t="shared" si="17"/>
        <v>14.420486669253368</v>
      </c>
      <c r="G384" s="59">
        <v>9844</v>
      </c>
      <c r="H384" s="59">
        <v>10257</v>
      </c>
      <c r="I384" s="59">
        <v>20101</v>
      </c>
    </row>
    <row r="385" spans="1:9" x14ac:dyDescent="0.25">
      <c r="A385" s="5">
        <v>41974</v>
      </c>
      <c r="B385" s="58">
        <v>20346</v>
      </c>
      <c r="C385" s="58">
        <v>19261</v>
      </c>
      <c r="D385" s="8">
        <f t="shared" si="16"/>
        <v>19.689393493734926</v>
      </c>
      <c r="E385" s="11">
        <f t="shared" si="15"/>
        <v>210007</v>
      </c>
      <c r="F385" s="8">
        <f t="shared" si="17"/>
        <v>14.585731823762105</v>
      </c>
      <c r="G385" s="59">
        <v>8496</v>
      </c>
      <c r="H385" s="59">
        <v>10326</v>
      </c>
      <c r="I385" s="59">
        <v>18822</v>
      </c>
    </row>
    <row r="386" spans="1:9" x14ac:dyDescent="0.25">
      <c r="A386" s="5">
        <v>42005</v>
      </c>
      <c r="B386" s="58">
        <v>19984</v>
      </c>
      <c r="C386" s="58">
        <v>16919</v>
      </c>
      <c r="D386" s="8">
        <f t="shared" si="16"/>
        <v>12.080762759394279</v>
      </c>
      <c r="E386" s="11">
        <f t="shared" si="15"/>
        <v>212203</v>
      </c>
      <c r="F386" s="8">
        <f t="shared" si="17"/>
        <v>13.159845353952807</v>
      </c>
      <c r="G386" s="59">
        <v>7547</v>
      </c>
      <c r="H386" s="59">
        <v>9098</v>
      </c>
      <c r="I386" s="59">
        <v>16645</v>
      </c>
    </row>
    <row r="387" spans="1:9" x14ac:dyDescent="0.25">
      <c r="A387" s="5">
        <v>42036</v>
      </c>
      <c r="B387" s="58">
        <v>19624</v>
      </c>
      <c r="C387" s="58">
        <v>18390</v>
      </c>
      <c r="D387" s="8">
        <f t="shared" si="16"/>
        <v>17.137229152987523</v>
      </c>
      <c r="E387" s="11">
        <f t="shared" si="15"/>
        <v>214887</v>
      </c>
      <c r="F387" s="8">
        <f t="shared" si="17"/>
        <v>12.85192868208912</v>
      </c>
      <c r="G387" s="59">
        <v>9324</v>
      </c>
      <c r="H387" s="59">
        <v>8708</v>
      </c>
      <c r="I387" s="59">
        <v>18032</v>
      </c>
    </row>
    <row r="388" spans="1:9" x14ac:dyDescent="0.25">
      <c r="A388" s="5">
        <v>42064</v>
      </c>
      <c r="B388" s="58">
        <v>20758</v>
      </c>
      <c r="C388" s="58">
        <v>21066</v>
      </c>
      <c r="D388" s="8">
        <f t="shared" si="16"/>
        <v>30.14420062695925</v>
      </c>
      <c r="E388" s="11">
        <f t="shared" si="15"/>
        <v>219817</v>
      </c>
      <c r="F388" s="8">
        <f t="shared" si="17"/>
        <v>13.565302748501756</v>
      </c>
      <c r="G388" s="59">
        <v>10134</v>
      </c>
      <c r="H388" s="59">
        <v>10623</v>
      </c>
      <c r="I388" s="59">
        <v>20757</v>
      </c>
    </row>
    <row r="389" spans="1:9" x14ac:dyDescent="0.25">
      <c r="A389" s="5">
        <v>42095</v>
      </c>
      <c r="B389" s="58">
        <v>19256</v>
      </c>
      <c r="C389" s="58">
        <v>18888</v>
      </c>
      <c r="D389" s="8">
        <f t="shared" si="16"/>
        <v>17.357386640663091</v>
      </c>
      <c r="E389" s="11">
        <f t="shared" si="15"/>
        <v>223370</v>
      </c>
      <c r="F389" s="8">
        <f t="shared" si="17"/>
        <v>14.906992057286308</v>
      </c>
      <c r="G389" s="59">
        <v>9722</v>
      </c>
      <c r="H389" s="59">
        <v>8860</v>
      </c>
      <c r="I389" s="59">
        <v>18582</v>
      </c>
    </row>
    <row r="390" spans="1:9" x14ac:dyDescent="0.25">
      <c r="A390" s="5">
        <v>42125</v>
      </c>
      <c r="B390" s="58">
        <v>20906</v>
      </c>
      <c r="C390" s="58">
        <v>22232</v>
      </c>
      <c r="D390" s="8">
        <f t="shared" si="16"/>
        <v>24.292508917954816</v>
      </c>
      <c r="E390" s="11">
        <f t="shared" si="15"/>
        <v>227392</v>
      </c>
      <c r="F390" s="8">
        <f t="shared" si="17"/>
        <v>15.491312452067389</v>
      </c>
      <c r="G390" s="59">
        <v>10002</v>
      </c>
      <c r="H390" s="59">
        <v>11920</v>
      </c>
      <c r="I390" s="59">
        <v>21922</v>
      </c>
    </row>
    <row r="391" spans="1:9" x14ac:dyDescent="0.25">
      <c r="A391" s="5">
        <v>42156</v>
      </c>
      <c r="B391" s="58">
        <v>19306</v>
      </c>
      <c r="C391" s="58">
        <v>19700</v>
      </c>
      <c r="D391" s="8">
        <f t="shared" si="16"/>
        <v>16.772515574910784</v>
      </c>
      <c r="E391" s="11">
        <f t="shared" si="15"/>
        <v>230849</v>
      </c>
      <c r="F391" s="8">
        <f t="shared" si="17"/>
        <v>15.59095096939593</v>
      </c>
      <c r="G391" s="59">
        <v>10427</v>
      </c>
      <c r="H391" s="59">
        <v>8907</v>
      </c>
      <c r="I391" s="59">
        <v>19334</v>
      </c>
    </row>
    <row r="392" spans="1:9" x14ac:dyDescent="0.25">
      <c r="A392" s="5">
        <v>42186</v>
      </c>
      <c r="B392" s="58">
        <v>19776</v>
      </c>
      <c r="C392" s="58">
        <v>21221</v>
      </c>
      <c r="D392" s="8">
        <f t="shared" si="16"/>
        <v>16.07677407994365</v>
      </c>
      <c r="E392" s="11">
        <f t="shared" si="15"/>
        <v>233712</v>
      </c>
      <c r="F392" s="8">
        <f t="shared" si="17"/>
        <v>15.863053630387578</v>
      </c>
      <c r="G392" s="59">
        <v>10883</v>
      </c>
      <c r="H392" s="59">
        <v>9401</v>
      </c>
      <c r="I392" s="59">
        <v>20284</v>
      </c>
    </row>
    <row r="393" spans="1:9" x14ac:dyDescent="0.25">
      <c r="A393" s="5">
        <v>42217</v>
      </c>
      <c r="B393" s="58">
        <v>19305</v>
      </c>
      <c r="C393" s="58">
        <v>19283</v>
      </c>
      <c r="D393" s="8">
        <f t="shared" si="16"/>
        <v>3.8852714846903087</v>
      </c>
      <c r="E393" s="11">
        <f t="shared" si="15"/>
        <v>233915</v>
      </c>
      <c r="F393" s="8">
        <f t="shared" si="17"/>
        <v>13.97255868796227</v>
      </c>
      <c r="G393" s="59">
        <v>10391</v>
      </c>
      <c r="H393" s="59">
        <v>8734</v>
      </c>
      <c r="I393" s="59">
        <v>19125</v>
      </c>
    </row>
    <row r="394" spans="1:9" x14ac:dyDescent="0.25">
      <c r="A394" s="5">
        <v>42248</v>
      </c>
      <c r="B394" s="58">
        <v>20305</v>
      </c>
      <c r="C394" s="58">
        <v>21100</v>
      </c>
      <c r="D394" s="8">
        <f t="shared" si="16"/>
        <v>23.939449429286455</v>
      </c>
      <c r="E394" s="11">
        <f t="shared" si="15"/>
        <v>237918</v>
      </c>
      <c r="F394" s="8">
        <f t="shared" si="17"/>
        <v>16.687674417464063</v>
      </c>
      <c r="G394" s="59">
        <v>10487</v>
      </c>
      <c r="H394" s="59">
        <v>10350</v>
      </c>
      <c r="I394" s="59">
        <v>20837</v>
      </c>
    </row>
    <row r="395" spans="1:9" x14ac:dyDescent="0.25">
      <c r="A395" s="5">
        <v>42278</v>
      </c>
      <c r="B395" s="58">
        <v>21519</v>
      </c>
      <c r="C395" s="58">
        <v>23084</v>
      </c>
      <c r="D395" s="8">
        <f t="shared" si="16"/>
        <v>18.718967229394242</v>
      </c>
      <c r="E395" s="11">
        <f t="shared" si="15"/>
        <v>241452</v>
      </c>
      <c r="F395" s="8">
        <f t="shared" si="17"/>
        <v>18.045770774563536</v>
      </c>
      <c r="G395" s="59">
        <v>10306</v>
      </c>
      <c r="H395" s="59">
        <v>12548</v>
      </c>
      <c r="I395" s="59">
        <v>22854</v>
      </c>
    </row>
    <row r="396" spans="1:9" x14ac:dyDescent="0.25">
      <c r="A396" s="5">
        <v>42309</v>
      </c>
      <c r="B396" s="58">
        <v>18712</v>
      </c>
      <c r="C396" s="58">
        <v>18944</v>
      </c>
      <c r="D396" s="8">
        <f t="shared" si="16"/>
        <v>-6.9471380973693373</v>
      </c>
      <c r="E396" s="11">
        <f t="shared" si="15"/>
        <v>240088</v>
      </c>
      <c r="F396" s="8">
        <f t="shared" si="17"/>
        <v>16.307054343929543</v>
      </c>
      <c r="G396" s="59">
        <v>9934</v>
      </c>
      <c r="H396" s="59">
        <v>8938</v>
      </c>
      <c r="I396" s="59">
        <v>18872</v>
      </c>
    </row>
    <row r="397" spans="1:9" x14ac:dyDescent="0.25">
      <c r="A397" s="5">
        <v>42339</v>
      </c>
      <c r="B397" s="58">
        <v>20211</v>
      </c>
      <c r="C397" s="58">
        <v>18908</v>
      </c>
      <c r="D397" s="8">
        <f t="shared" si="16"/>
        <v>-0.66352108522559716</v>
      </c>
      <c r="E397" s="11">
        <f t="shared" si="15"/>
        <v>239735</v>
      </c>
      <c r="F397" s="8">
        <f t="shared" si="17"/>
        <v>14.15571861890318</v>
      </c>
      <c r="G397" s="59">
        <v>8965</v>
      </c>
      <c r="H397" s="59">
        <v>9777</v>
      </c>
      <c r="I397" s="59">
        <v>18742</v>
      </c>
    </row>
    <row r="398" spans="1:9" x14ac:dyDescent="0.25">
      <c r="A398" s="5">
        <v>42370</v>
      </c>
      <c r="B398" s="58">
        <v>18995</v>
      </c>
      <c r="C398" s="58">
        <v>15572</v>
      </c>
      <c r="D398" s="8">
        <f t="shared" si="16"/>
        <v>-4.9489591673338671</v>
      </c>
      <c r="E398" s="11">
        <f t="shared" si="15"/>
        <v>238388</v>
      </c>
      <c r="F398" s="8">
        <f t="shared" si="17"/>
        <v>12.339599345909342</v>
      </c>
      <c r="G398" s="59">
        <v>7176</v>
      </c>
      <c r="H398" s="59">
        <v>8118</v>
      </c>
      <c r="I398" s="59">
        <v>15294</v>
      </c>
    </row>
    <row r="399" spans="1:9" x14ac:dyDescent="0.25">
      <c r="A399" s="5">
        <v>42401</v>
      </c>
      <c r="B399" s="58">
        <v>19875</v>
      </c>
      <c r="C399" s="58">
        <v>19282</v>
      </c>
      <c r="D399" s="8">
        <f t="shared" si="16"/>
        <v>1.2790460660415817</v>
      </c>
      <c r="E399" s="11">
        <f t="shared" si="15"/>
        <v>239280</v>
      </c>
      <c r="F399" s="8">
        <f t="shared" si="17"/>
        <v>11.351547557553506</v>
      </c>
      <c r="G399" s="59">
        <v>9872</v>
      </c>
      <c r="H399" s="59">
        <v>9048</v>
      </c>
      <c r="I399" s="59">
        <v>18920</v>
      </c>
    </row>
    <row r="400" spans="1:9" x14ac:dyDescent="0.25">
      <c r="A400" s="5">
        <v>42430</v>
      </c>
      <c r="B400" s="58">
        <v>20578</v>
      </c>
      <c r="C400" s="58">
        <v>20167</v>
      </c>
      <c r="D400" s="8">
        <f t="shared" si="16"/>
        <v>-0.86713556219288945</v>
      </c>
      <c r="E400" s="11">
        <f t="shared" si="15"/>
        <v>238381</v>
      </c>
      <c r="F400" s="8">
        <f t="shared" si="17"/>
        <v>8.4452066946596496</v>
      </c>
      <c r="G400" s="59">
        <v>10199</v>
      </c>
      <c r="H400" s="59">
        <v>9763</v>
      </c>
      <c r="I400" s="59">
        <v>19962</v>
      </c>
    </row>
    <row r="401" spans="1:9" x14ac:dyDescent="0.25">
      <c r="A401" s="5">
        <v>42461</v>
      </c>
      <c r="B401" s="58">
        <v>20833</v>
      </c>
      <c r="C401" s="58">
        <v>21383</v>
      </c>
      <c r="D401" s="8">
        <f t="shared" si="16"/>
        <v>8.1896551724137936</v>
      </c>
      <c r="E401" s="11">
        <f t="shared" si="15"/>
        <v>240876</v>
      </c>
      <c r="F401" s="8">
        <f t="shared" si="17"/>
        <v>7.837220754801451</v>
      </c>
      <c r="G401" s="59">
        <v>9644</v>
      </c>
      <c r="H401" s="59">
        <v>11562</v>
      </c>
      <c r="I401" s="59">
        <v>21206</v>
      </c>
    </row>
    <row r="402" spans="1:9" x14ac:dyDescent="0.25">
      <c r="A402" s="5">
        <v>42491</v>
      </c>
      <c r="B402" s="58">
        <v>20189</v>
      </c>
      <c r="C402" s="58">
        <v>21174</v>
      </c>
      <c r="D402" s="8">
        <f t="shared" si="16"/>
        <v>-3.4296374246627765</v>
      </c>
      <c r="E402" s="11">
        <f t="shared" si="15"/>
        <v>239818</v>
      </c>
      <c r="F402" s="8">
        <f t="shared" si="17"/>
        <v>5.4645721925133692</v>
      </c>
      <c r="G402" s="59">
        <v>10817</v>
      </c>
      <c r="H402" s="59">
        <v>10024</v>
      </c>
      <c r="I402" s="59">
        <v>20841</v>
      </c>
    </row>
    <row r="403" spans="1:9" x14ac:dyDescent="0.25">
      <c r="A403" s="5">
        <v>42522</v>
      </c>
      <c r="B403" s="58">
        <v>18492</v>
      </c>
      <c r="C403" s="58">
        <v>18666</v>
      </c>
      <c r="D403" s="8">
        <f t="shared" si="16"/>
        <v>-4.2163058116647676</v>
      </c>
      <c r="E403" s="11">
        <f t="shared" si="15"/>
        <v>238784</v>
      </c>
      <c r="F403" s="8">
        <f t="shared" si="17"/>
        <v>3.4373118358753993</v>
      </c>
      <c r="G403" s="59">
        <v>10244</v>
      </c>
      <c r="H403" s="59">
        <v>8176</v>
      </c>
      <c r="I403" s="59">
        <v>18420</v>
      </c>
    </row>
    <row r="404" spans="1:9" x14ac:dyDescent="0.25">
      <c r="A404" s="5">
        <v>42552</v>
      </c>
      <c r="B404" s="58">
        <v>21493</v>
      </c>
      <c r="C404" s="58">
        <v>22727</v>
      </c>
      <c r="D404" s="8">
        <f t="shared" si="16"/>
        <v>8.6822411003236244</v>
      </c>
      <c r="E404" s="11">
        <f t="shared" ref="E404:E467" si="18">SUM(C393:C404)</f>
        <v>240290</v>
      </c>
      <c r="F404" s="8">
        <f t="shared" si="17"/>
        <v>2.8145752036694738</v>
      </c>
      <c r="G404" s="59">
        <v>9913</v>
      </c>
      <c r="H404" s="59">
        <v>12546</v>
      </c>
      <c r="I404" s="59">
        <v>22459</v>
      </c>
    </row>
    <row r="405" spans="1:9" x14ac:dyDescent="0.25">
      <c r="A405" s="5">
        <v>42583</v>
      </c>
      <c r="B405" s="58">
        <v>21763</v>
      </c>
      <c r="C405" s="58">
        <v>22463</v>
      </c>
      <c r="D405" s="8">
        <f t="shared" si="16"/>
        <v>12.732452732452732</v>
      </c>
      <c r="E405" s="11">
        <f t="shared" si="18"/>
        <v>243470</v>
      </c>
      <c r="F405" s="8">
        <f t="shared" si="17"/>
        <v>4.0848171344291728</v>
      </c>
      <c r="G405" s="59">
        <v>10778</v>
      </c>
      <c r="H405" s="59">
        <v>11267</v>
      </c>
      <c r="I405" s="59">
        <v>22045</v>
      </c>
    </row>
    <row r="406" spans="1:9" x14ac:dyDescent="0.25">
      <c r="A406" s="5">
        <v>42614</v>
      </c>
      <c r="B406" s="58">
        <v>19214</v>
      </c>
      <c r="C406" s="58">
        <v>20067</v>
      </c>
      <c r="D406" s="8">
        <f t="shared" ref="D406:D413" si="19">(B406-B394)/B394*100</f>
        <v>-5.3730608224575223</v>
      </c>
      <c r="E406" s="11">
        <f t="shared" si="18"/>
        <v>242437</v>
      </c>
      <c r="F406" s="8">
        <f t="shared" si="17"/>
        <v>1.8993939088257299</v>
      </c>
      <c r="G406" s="59">
        <v>10299</v>
      </c>
      <c r="H406" s="59">
        <v>9618</v>
      </c>
      <c r="I406" s="59">
        <v>19917</v>
      </c>
    </row>
    <row r="407" spans="1:9" x14ac:dyDescent="0.25">
      <c r="A407" s="5">
        <v>42644</v>
      </c>
      <c r="B407" s="58">
        <v>16468</v>
      </c>
      <c r="C407" s="58">
        <v>16882</v>
      </c>
      <c r="D407" s="8">
        <f t="shared" si="19"/>
        <v>-23.472280310423347</v>
      </c>
      <c r="E407" s="11">
        <f t="shared" si="18"/>
        <v>236235</v>
      </c>
      <c r="F407" s="8">
        <f t="shared" si="17"/>
        <v>-2.1606778987127875</v>
      </c>
      <c r="G407" s="59">
        <v>9648</v>
      </c>
      <c r="H407" s="59">
        <v>6940</v>
      </c>
      <c r="I407" s="59">
        <v>16588</v>
      </c>
    </row>
    <row r="408" spans="1:9" x14ac:dyDescent="0.25">
      <c r="A408" s="5">
        <v>42675</v>
      </c>
      <c r="B408" s="58">
        <v>18445</v>
      </c>
      <c r="C408" s="58">
        <v>19349</v>
      </c>
      <c r="D408" s="8">
        <f t="shared" si="19"/>
        <v>-1.4268918341171439</v>
      </c>
      <c r="E408" s="11">
        <f t="shared" si="18"/>
        <v>236640</v>
      </c>
      <c r="F408" s="8">
        <f t="shared" si="17"/>
        <v>-1.4361400819699444</v>
      </c>
      <c r="G408" s="59">
        <v>10478</v>
      </c>
      <c r="H408" s="59">
        <v>8621</v>
      </c>
      <c r="I408" s="59">
        <v>19099</v>
      </c>
    </row>
    <row r="409" spans="1:9" x14ac:dyDescent="0.25">
      <c r="A409" s="5">
        <v>42705</v>
      </c>
      <c r="B409" s="58">
        <v>18338</v>
      </c>
      <c r="C409" s="58">
        <v>17137</v>
      </c>
      <c r="D409" s="8">
        <f t="shared" si="19"/>
        <v>-9.2672307159467611</v>
      </c>
      <c r="E409" s="11">
        <f t="shared" si="18"/>
        <v>234869</v>
      </c>
      <c r="F409" s="8">
        <f t="shared" si="17"/>
        <v>-2.0297411725446848</v>
      </c>
      <c r="G409" s="59">
        <v>7919</v>
      </c>
      <c r="H409" s="59">
        <v>9088</v>
      </c>
      <c r="I409" s="59">
        <v>17007</v>
      </c>
    </row>
    <row r="410" spans="1:9" x14ac:dyDescent="0.25">
      <c r="A410" s="5">
        <v>42736</v>
      </c>
      <c r="B410" s="58">
        <v>17087</v>
      </c>
      <c r="C410" s="58">
        <v>14040</v>
      </c>
      <c r="D410" s="8">
        <f t="shared" si="19"/>
        <v>-10.044748618057383</v>
      </c>
      <c r="E410" s="11">
        <f t="shared" si="18"/>
        <v>233337</v>
      </c>
      <c r="F410" s="8">
        <f t="shared" si="17"/>
        <v>-2.1188147054381932</v>
      </c>
      <c r="G410" s="59">
        <v>6910</v>
      </c>
      <c r="H410" s="59">
        <v>6963</v>
      </c>
      <c r="I410" s="59">
        <v>13873</v>
      </c>
    </row>
    <row r="411" spans="1:9" x14ac:dyDescent="0.25">
      <c r="A411" s="5">
        <v>42767</v>
      </c>
      <c r="B411" s="58">
        <v>19111</v>
      </c>
      <c r="C411" s="58">
        <v>18122</v>
      </c>
      <c r="D411" s="8">
        <f t="shared" si="19"/>
        <v>-3.844025157232704</v>
      </c>
      <c r="E411" s="11">
        <f t="shared" si="18"/>
        <v>232177</v>
      </c>
      <c r="F411" s="8">
        <f t="shared" si="17"/>
        <v>-2.9684887997325311</v>
      </c>
      <c r="G411" s="59">
        <v>9190</v>
      </c>
      <c r="H411" s="59">
        <v>8681</v>
      </c>
      <c r="I411" s="59">
        <v>17871</v>
      </c>
    </row>
    <row r="412" spans="1:9" x14ac:dyDescent="0.25">
      <c r="A412" s="5">
        <v>42795</v>
      </c>
      <c r="B412" s="58">
        <v>16578</v>
      </c>
      <c r="C412" s="58">
        <v>17597</v>
      </c>
      <c r="D412" s="8">
        <f t="shared" si="19"/>
        <v>-19.438235008261252</v>
      </c>
      <c r="E412" s="11">
        <f t="shared" si="18"/>
        <v>229607</v>
      </c>
      <c r="F412" s="8">
        <f t="shared" si="17"/>
        <v>-3.6806624689048202</v>
      </c>
      <c r="G412" s="59">
        <v>10317</v>
      </c>
      <c r="H412" s="59">
        <v>7058</v>
      </c>
      <c r="I412" s="59">
        <v>17375</v>
      </c>
    </row>
    <row r="413" spans="1:9" x14ac:dyDescent="0.25">
      <c r="A413" s="5">
        <v>42826</v>
      </c>
      <c r="B413" s="58">
        <v>18107</v>
      </c>
      <c r="C413" s="58">
        <v>16666</v>
      </c>
      <c r="D413" s="8">
        <f t="shared" si="19"/>
        <v>-13.085009360149764</v>
      </c>
      <c r="E413" s="11">
        <f t="shared" si="18"/>
        <v>224890</v>
      </c>
      <c r="F413" s="8">
        <f t="shared" si="17"/>
        <v>-6.6366097078995008</v>
      </c>
      <c r="G413" s="59">
        <v>7906</v>
      </c>
      <c r="H413" s="59">
        <v>8566</v>
      </c>
      <c r="I413" s="59">
        <v>16472</v>
      </c>
    </row>
    <row r="414" spans="1:9" x14ac:dyDescent="0.25">
      <c r="A414" s="5">
        <v>42856</v>
      </c>
      <c r="B414" s="58">
        <v>16938</v>
      </c>
      <c r="C414" s="58">
        <v>18419</v>
      </c>
      <c r="D414" s="8">
        <f>(B414-B402)/B402*100</f>
        <v>-16.102828272821835</v>
      </c>
      <c r="E414" s="11">
        <f t="shared" si="18"/>
        <v>222135</v>
      </c>
      <c r="F414" s="8">
        <f t="shared" si="17"/>
        <v>-7.3735082437515116</v>
      </c>
      <c r="G414" s="59">
        <v>10987</v>
      </c>
      <c r="H414" s="59">
        <v>7231</v>
      </c>
      <c r="I414" s="59">
        <v>18218</v>
      </c>
    </row>
    <row r="415" spans="1:9" x14ac:dyDescent="0.25">
      <c r="A415" s="5">
        <v>42887</v>
      </c>
      <c r="B415" s="58">
        <v>18635</v>
      </c>
      <c r="C415" s="58">
        <v>19147</v>
      </c>
      <c r="D415" s="8">
        <f>(B415-B403)/B403*100</f>
        <v>0.77330737616266487</v>
      </c>
      <c r="E415" s="11">
        <f t="shared" si="18"/>
        <v>222616</v>
      </c>
      <c r="F415" s="8">
        <f t="shared" si="17"/>
        <v>-6.7709729295095151</v>
      </c>
      <c r="G415" s="59">
        <v>10535</v>
      </c>
      <c r="H415" s="59">
        <v>8368</v>
      </c>
      <c r="I415" s="59">
        <v>18903</v>
      </c>
    </row>
    <row r="416" spans="1:9" x14ac:dyDescent="0.25">
      <c r="A416" s="5">
        <v>42917</v>
      </c>
      <c r="B416" s="58">
        <v>19114</v>
      </c>
      <c r="C416" s="58">
        <v>19883</v>
      </c>
      <c r="D416" s="8">
        <f t="shared" ref="D416:D425" si="20">(B416-B404)/B404*100</f>
        <v>-11.068720048387847</v>
      </c>
      <c r="E416" s="11">
        <f t="shared" si="18"/>
        <v>219772</v>
      </c>
      <c r="F416" s="8">
        <f t="shared" ref="F416:F450" si="21">(E416-E404)/E404*100</f>
        <v>-8.5388488909234681</v>
      </c>
      <c r="G416" s="59">
        <v>10392</v>
      </c>
      <c r="H416" s="59">
        <v>9013</v>
      </c>
      <c r="I416" s="59">
        <v>19405</v>
      </c>
    </row>
    <row r="417" spans="1:9" x14ac:dyDescent="0.25">
      <c r="A417" s="5">
        <v>42948</v>
      </c>
      <c r="B417" s="58">
        <v>19151</v>
      </c>
      <c r="C417" s="58">
        <v>19978</v>
      </c>
      <c r="D417" s="8">
        <f t="shared" si="20"/>
        <v>-12.002021780085466</v>
      </c>
      <c r="E417" s="11">
        <f t="shared" si="18"/>
        <v>217287</v>
      </c>
      <c r="F417" s="8">
        <f t="shared" si="21"/>
        <v>-10.754097014005833</v>
      </c>
      <c r="G417" s="59">
        <v>11337</v>
      </c>
      <c r="H417" s="59">
        <v>8451</v>
      </c>
      <c r="I417" s="59">
        <v>19788</v>
      </c>
    </row>
    <row r="418" spans="1:9" x14ac:dyDescent="0.25">
      <c r="A418" s="5">
        <v>42979</v>
      </c>
      <c r="B418" s="58">
        <v>19703</v>
      </c>
      <c r="C418" s="58">
        <v>20507</v>
      </c>
      <c r="D418" s="8">
        <f t="shared" si="20"/>
        <v>2.5450192567919228</v>
      </c>
      <c r="E418" s="11">
        <f t="shared" si="18"/>
        <v>217727</v>
      </c>
      <c r="F418" s="8">
        <f t="shared" si="21"/>
        <v>-10.192338628179693</v>
      </c>
      <c r="G418" s="59">
        <v>10306</v>
      </c>
      <c r="H418" s="59">
        <v>9977</v>
      </c>
      <c r="I418" s="59">
        <v>20283</v>
      </c>
    </row>
    <row r="419" spans="1:9" x14ac:dyDescent="0.25">
      <c r="A419" s="5">
        <v>43009</v>
      </c>
      <c r="B419" s="58">
        <v>19572</v>
      </c>
      <c r="C419" s="58">
        <v>20335</v>
      </c>
      <c r="D419" s="8">
        <f t="shared" si="20"/>
        <v>18.848676220548942</v>
      </c>
      <c r="E419" s="11">
        <f t="shared" si="18"/>
        <v>221180</v>
      </c>
      <c r="F419" s="8">
        <f t="shared" si="21"/>
        <v>-6.3728914005122013</v>
      </c>
      <c r="G419" s="59">
        <v>10639</v>
      </c>
      <c r="H419" s="59">
        <v>9384</v>
      </c>
      <c r="I419" s="59">
        <v>20023</v>
      </c>
    </row>
    <row r="420" spans="1:9" x14ac:dyDescent="0.25">
      <c r="A420" s="5">
        <v>43040</v>
      </c>
      <c r="B420" s="58">
        <v>23105</v>
      </c>
      <c r="C420" s="58">
        <v>23709</v>
      </c>
      <c r="D420" s="8">
        <f t="shared" si="20"/>
        <v>25.264299268094337</v>
      </c>
      <c r="E420" s="11">
        <f t="shared" si="18"/>
        <v>225540</v>
      </c>
      <c r="F420" s="8">
        <f t="shared" si="21"/>
        <v>-4.6906693711967549</v>
      </c>
      <c r="G420" s="59">
        <v>10870</v>
      </c>
      <c r="H420" s="59">
        <v>12679</v>
      </c>
      <c r="I420" s="59">
        <v>23549</v>
      </c>
    </row>
    <row r="421" spans="1:9" x14ac:dyDescent="0.25">
      <c r="A421" s="5">
        <v>43070</v>
      </c>
      <c r="B421" s="58">
        <v>18020</v>
      </c>
      <c r="C421" s="58">
        <v>16206</v>
      </c>
      <c r="D421" s="8">
        <f t="shared" si="20"/>
        <v>-1.7341040462427744</v>
      </c>
      <c r="E421" s="11">
        <f t="shared" si="18"/>
        <v>224609</v>
      </c>
      <c r="F421" s="8">
        <f t="shared" si="21"/>
        <v>-4.3683925933179779</v>
      </c>
      <c r="G421" s="59">
        <v>8320</v>
      </c>
      <c r="H421" s="59">
        <v>7736</v>
      </c>
      <c r="I421" s="59">
        <v>16056</v>
      </c>
    </row>
    <row r="422" spans="1:9" x14ac:dyDescent="0.25">
      <c r="A422" s="5">
        <v>43101</v>
      </c>
      <c r="B422" s="58">
        <v>19621</v>
      </c>
      <c r="C422" s="58">
        <v>16496</v>
      </c>
      <c r="D422" s="8">
        <f t="shared" si="20"/>
        <v>14.829987709954937</v>
      </c>
      <c r="E422" s="11">
        <f t="shared" si="18"/>
        <v>227065</v>
      </c>
      <c r="F422" s="8">
        <f t="shared" si="21"/>
        <v>-2.6879577606637608</v>
      </c>
      <c r="G422" s="59">
        <v>7748</v>
      </c>
      <c r="H422" s="59">
        <v>8497</v>
      </c>
      <c r="I422" s="59">
        <v>16245</v>
      </c>
    </row>
    <row r="423" spans="1:9" x14ac:dyDescent="0.25">
      <c r="A423" s="5">
        <v>43132</v>
      </c>
      <c r="B423" s="58">
        <v>19301</v>
      </c>
      <c r="C423" s="58">
        <v>18487</v>
      </c>
      <c r="D423" s="8">
        <f t="shared" si="20"/>
        <v>0.99419182669666684</v>
      </c>
      <c r="E423" s="11">
        <f t="shared" si="18"/>
        <v>227430</v>
      </c>
      <c r="F423" s="8">
        <f t="shared" si="21"/>
        <v>-2.044560830745509</v>
      </c>
      <c r="G423" s="59">
        <v>10076</v>
      </c>
      <c r="H423" s="59">
        <v>8089</v>
      </c>
      <c r="I423" s="59">
        <v>18165</v>
      </c>
    </row>
    <row r="424" spans="1:9" x14ac:dyDescent="0.25">
      <c r="A424" s="5">
        <v>43160</v>
      </c>
      <c r="B424" s="58">
        <v>19682</v>
      </c>
      <c r="C424" s="58">
        <v>19947</v>
      </c>
      <c r="D424" s="8">
        <f t="shared" si="20"/>
        <v>18.72360960308843</v>
      </c>
      <c r="E424" s="11">
        <f t="shared" si="18"/>
        <v>229780</v>
      </c>
      <c r="F424" s="8">
        <f t="shared" si="21"/>
        <v>7.5346134917489455E-2</v>
      </c>
      <c r="G424" s="59">
        <v>10627</v>
      </c>
      <c r="H424" s="59">
        <v>9182</v>
      </c>
      <c r="I424" s="59">
        <v>19809</v>
      </c>
    </row>
    <row r="425" spans="1:9" x14ac:dyDescent="0.25">
      <c r="A425" s="5">
        <v>43191</v>
      </c>
      <c r="B425" s="58">
        <v>18394</v>
      </c>
      <c r="C425" s="58">
        <v>17531</v>
      </c>
      <c r="D425" s="8">
        <f t="shared" si="20"/>
        <v>1.5850223670403711</v>
      </c>
      <c r="E425" s="11">
        <f t="shared" si="18"/>
        <v>230645</v>
      </c>
      <c r="F425" s="8">
        <f t="shared" si="21"/>
        <v>2.5590288585530705</v>
      </c>
      <c r="G425" s="59">
        <v>9644</v>
      </c>
      <c r="H425" s="59">
        <v>7714</v>
      </c>
      <c r="I425" s="59">
        <v>17358</v>
      </c>
    </row>
    <row r="426" spans="1:9" x14ac:dyDescent="0.25">
      <c r="A426" s="5">
        <v>43221</v>
      </c>
      <c r="B426" s="58">
        <v>17880</v>
      </c>
      <c r="C426" s="58">
        <v>19374</v>
      </c>
      <c r="D426" s="8">
        <f>(B426-B414)/B414*100</f>
        <v>5.561459440311725</v>
      </c>
      <c r="E426" s="11">
        <f t="shared" si="18"/>
        <v>231600</v>
      </c>
      <c r="F426" s="8">
        <f t="shared" si="21"/>
        <v>4.2609224120467282</v>
      </c>
      <c r="G426" s="59">
        <v>11143</v>
      </c>
      <c r="H426" s="59">
        <v>8041</v>
      </c>
      <c r="I426" s="59">
        <v>19184</v>
      </c>
    </row>
    <row r="427" spans="1:9" x14ac:dyDescent="0.25">
      <c r="A427" s="5">
        <v>43252</v>
      </c>
      <c r="B427" s="58">
        <v>19407</v>
      </c>
      <c r="C427" s="58">
        <v>19748</v>
      </c>
      <c r="D427" s="8">
        <f>(B427-B415)/B415*100</f>
        <v>4.1427421518647707</v>
      </c>
      <c r="E427" s="11">
        <f t="shared" si="18"/>
        <v>232201</v>
      </c>
      <c r="F427" s="8">
        <f t="shared" si="21"/>
        <v>4.3056204405792933</v>
      </c>
      <c r="G427" s="59">
        <v>10537</v>
      </c>
      <c r="H427" s="59">
        <v>8875</v>
      </c>
      <c r="I427" s="59">
        <v>19412</v>
      </c>
    </row>
    <row r="428" spans="1:9" x14ac:dyDescent="0.25">
      <c r="A428" s="5">
        <v>43282</v>
      </c>
      <c r="B428" s="58">
        <v>18339</v>
      </c>
      <c r="C428" s="58">
        <v>19405</v>
      </c>
      <c r="D428" s="8">
        <f>(B428-B416)/B416*100</f>
        <v>-4.054619650517945</v>
      </c>
      <c r="E428" s="11">
        <f t="shared" si="18"/>
        <v>231723</v>
      </c>
      <c r="F428" s="8">
        <f t="shared" si="21"/>
        <v>5.4379083777733292</v>
      </c>
      <c r="G428" s="59">
        <v>10627</v>
      </c>
      <c r="H428" s="59">
        <v>8506</v>
      </c>
      <c r="I428" s="59">
        <v>19133</v>
      </c>
    </row>
    <row r="429" spans="1:9" x14ac:dyDescent="0.25">
      <c r="A429" s="5">
        <v>43313</v>
      </c>
      <c r="B429" s="58">
        <v>16417</v>
      </c>
      <c r="C429" s="58">
        <v>17347</v>
      </c>
      <c r="D429" s="8">
        <f>(B429-B417)/B417*100</f>
        <v>-14.276016918176596</v>
      </c>
      <c r="E429" s="11">
        <f t="shared" si="18"/>
        <v>229092</v>
      </c>
      <c r="F429" s="8">
        <f t="shared" si="21"/>
        <v>5.4329067086388054</v>
      </c>
      <c r="G429" s="59">
        <v>10817</v>
      </c>
      <c r="H429" s="59">
        <v>6369</v>
      </c>
      <c r="I429" s="59">
        <v>17186</v>
      </c>
    </row>
    <row r="430" spans="1:9" x14ac:dyDescent="0.25">
      <c r="A430" s="5">
        <v>43344</v>
      </c>
      <c r="B430" s="58">
        <v>16678</v>
      </c>
      <c r="C430" s="58">
        <v>16518</v>
      </c>
      <c r="D430" s="8">
        <f>(B430-B418)/B418*100</f>
        <v>-15.352991930162919</v>
      </c>
      <c r="E430" s="11">
        <f t="shared" si="18"/>
        <v>225103</v>
      </c>
      <c r="F430" s="8">
        <f t="shared" si="21"/>
        <v>3.3877286693887303</v>
      </c>
      <c r="G430" s="59">
        <v>9411</v>
      </c>
      <c r="H430" s="59">
        <v>6819</v>
      </c>
      <c r="I430" s="59">
        <v>16230</v>
      </c>
    </row>
    <row r="431" spans="1:9" x14ac:dyDescent="0.25">
      <c r="A431" s="5">
        <v>43374</v>
      </c>
      <c r="B431" s="58">
        <v>17156</v>
      </c>
      <c r="C431" s="58">
        <v>18247</v>
      </c>
      <c r="D431" s="8">
        <f t="shared" ref="D431:D433" si="22">(B431-B419)/B419*100</f>
        <v>-12.344165133864704</v>
      </c>
      <c r="E431" s="11">
        <f t="shared" si="18"/>
        <v>223015</v>
      </c>
      <c r="F431" s="8">
        <f t="shared" si="21"/>
        <v>0.82964101636676013</v>
      </c>
      <c r="G431" s="59">
        <v>10961</v>
      </c>
      <c r="H431" s="59">
        <v>7109</v>
      </c>
      <c r="I431" s="59">
        <v>18070</v>
      </c>
    </row>
    <row r="432" spans="1:9" x14ac:dyDescent="0.25">
      <c r="A432" s="5">
        <v>43405</v>
      </c>
      <c r="B432" s="58">
        <v>15180</v>
      </c>
      <c r="C432" s="58">
        <v>16042</v>
      </c>
      <c r="D432" s="8">
        <f t="shared" si="22"/>
        <v>-34.299935078987232</v>
      </c>
      <c r="E432" s="11">
        <f t="shared" si="18"/>
        <v>215348</v>
      </c>
      <c r="F432" s="8">
        <f t="shared" si="21"/>
        <v>-4.5189323401613901</v>
      </c>
      <c r="G432" s="59">
        <v>10106</v>
      </c>
      <c r="H432" s="59">
        <v>5818</v>
      </c>
      <c r="I432" s="59">
        <v>15924</v>
      </c>
    </row>
    <row r="433" spans="1:9" x14ac:dyDescent="0.25">
      <c r="A433" s="5">
        <v>43435</v>
      </c>
      <c r="B433" s="58">
        <v>14316</v>
      </c>
      <c r="C433" s="58">
        <v>12397</v>
      </c>
      <c r="D433" s="8">
        <f t="shared" si="22"/>
        <v>-20.554938956714761</v>
      </c>
      <c r="E433" s="11">
        <f t="shared" si="18"/>
        <v>211539</v>
      </c>
      <c r="F433" s="8">
        <f t="shared" si="21"/>
        <v>-5.8190010195495283</v>
      </c>
      <c r="G433" s="59">
        <v>7419</v>
      </c>
      <c r="H433" s="59">
        <v>4857</v>
      </c>
      <c r="I433" s="59">
        <v>12276</v>
      </c>
    </row>
    <row r="434" spans="1:9" x14ac:dyDescent="0.25">
      <c r="A434" s="5">
        <v>43466</v>
      </c>
      <c r="B434" s="58">
        <v>14574</v>
      </c>
      <c r="C434" s="58">
        <v>12053</v>
      </c>
      <c r="D434" s="8">
        <f>(B434-B422)/B422*100</f>
        <v>-25.722440242597216</v>
      </c>
      <c r="E434" s="11">
        <f t="shared" si="18"/>
        <v>207096</v>
      </c>
      <c r="F434" s="8">
        <f t="shared" si="21"/>
        <v>-8.7943980798449779</v>
      </c>
      <c r="G434" s="59">
        <v>7375</v>
      </c>
      <c r="H434" s="59">
        <v>4494</v>
      </c>
      <c r="I434" s="59">
        <v>11869</v>
      </c>
    </row>
    <row r="435" spans="1:9" x14ac:dyDescent="0.25">
      <c r="A435" s="5">
        <v>43497</v>
      </c>
      <c r="B435" s="58">
        <v>16714</v>
      </c>
      <c r="C435" s="58">
        <v>16159</v>
      </c>
      <c r="D435" s="8">
        <f>(B435-B423)/B423*100</f>
        <v>-13.40345059841459</v>
      </c>
      <c r="E435" s="11">
        <f t="shared" si="18"/>
        <v>204768</v>
      </c>
      <c r="F435" s="8">
        <f t="shared" si="21"/>
        <v>-9.9643846458250884</v>
      </c>
      <c r="G435" s="59">
        <v>8814</v>
      </c>
      <c r="H435" s="59">
        <v>7231</v>
      </c>
      <c r="I435" s="59">
        <v>16045</v>
      </c>
    </row>
    <row r="436" spans="1:9" x14ac:dyDescent="0.25">
      <c r="A436" s="5">
        <v>43525</v>
      </c>
      <c r="B436" s="58">
        <v>15146</v>
      </c>
      <c r="C436" s="58">
        <v>15481</v>
      </c>
      <c r="D436" s="8">
        <f t="shared" ref="D436" si="23">(B436-B424)/B424*100</f>
        <v>-23.046438370084342</v>
      </c>
      <c r="E436" s="11">
        <f t="shared" si="18"/>
        <v>200302</v>
      </c>
      <c r="F436" s="8">
        <f t="shared" si="21"/>
        <v>-12.828792758290538</v>
      </c>
      <c r="G436" s="59">
        <v>8945</v>
      </c>
      <c r="H436" s="59">
        <v>6327</v>
      </c>
      <c r="I436" s="59">
        <v>15272</v>
      </c>
    </row>
    <row r="437" spans="1:9" x14ac:dyDescent="0.25">
      <c r="A437" s="5">
        <v>43556</v>
      </c>
      <c r="B437" s="58">
        <v>14353</v>
      </c>
      <c r="C437" s="58">
        <v>13814</v>
      </c>
      <c r="D437" s="8">
        <f>(B437-B425)/B425*100</f>
        <v>-21.969120365336522</v>
      </c>
      <c r="E437" s="11">
        <f t="shared" si="18"/>
        <v>196585</v>
      </c>
      <c r="F437" s="8">
        <f t="shared" si="21"/>
        <v>-14.767283054044094</v>
      </c>
      <c r="G437" s="59">
        <v>7723</v>
      </c>
      <c r="H437" s="59">
        <v>5966</v>
      </c>
      <c r="I437" s="59">
        <v>13689</v>
      </c>
    </row>
    <row r="438" spans="1:9" x14ac:dyDescent="0.25">
      <c r="A438" s="5">
        <v>43586</v>
      </c>
      <c r="B438" s="58">
        <v>14543</v>
      </c>
      <c r="C438" s="58">
        <v>15857</v>
      </c>
      <c r="D438" s="8">
        <f>(B438-B426)/B426*100</f>
        <v>-18.66331096196868</v>
      </c>
      <c r="E438" s="11">
        <f t="shared" si="18"/>
        <v>193068</v>
      </c>
      <c r="F438" s="8">
        <f t="shared" si="21"/>
        <v>-16.637305699481868</v>
      </c>
      <c r="G438" s="59">
        <v>9721</v>
      </c>
      <c r="H438" s="59">
        <v>5896</v>
      </c>
      <c r="I438" s="59">
        <v>15617</v>
      </c>
    </row>
    <row r="439" spans="1:9" x14ac:dyDescent="0.25">
      <c r="A439" s="5">
        <v>43617</v>
      </c>
      <c r="B439" s="58">
        <v>14698</v>
      </c>
      <c r="C439" s="58">
        <v>14431</v>
      </c>
      <c r="D439" s="8">
        <f t="shared" ref="D439" si="24">(B439-B427)/B427*100</f>
        <v>-24.264440665739169</v>
      </c>
      <c r="E439" s="11">
        <f t="shared" si="18"/>
        <v>187751</v>
      </c>
      <c r="F439" s="8">
        <f t="shared" si="21"/>
        <v>-19.142897748071714</v>
      </c>
      <c r="G439" s="59">
        <v>8770</v>
      </c>
      <c r="H439" s="59">
        <v>5263</v>
      </c>
      <c r="I439" s="59">
        <v>14033</v>
      </c>
    </row>
    <row r="440" spans="1:9" x14ac:dyDescent="0.25">
      <c r="A440" s="5">
        <v>43647</v>
      </c>
      <c r="B440" s="58">
        <v>13356</v>
      </c>
      <c r="C440" s="58">
        <v>14573</v>
      </c>
      <c r="D440" s="8">
        <f>(B440-B428)/B428*100</f>
        <v>-27.171601504989368</v>
      </c>
      <c r="E440" s="11">
        <f t="shared" si="18"/>
        <v>182919</v>
      </c>
      <c r="F440" s="8">
        <f t="shared" si="21"/>
        <v>-21.061353426289148</v>
      </c>
      <c r="G440" s="59">
        <v>9386</v>
      </c>
      <c r="H440" s="59">
        <v>4861</v>
      </c>
      <c r="I440" s="59">
        <v>14247</v>
      </c>
    </row>
    <row r="441" spans="1:9" x14ac:dyDescent="0.25">
      <c r="A441" s="5">
        <v>43678</v>
      </c>
      <c r="B441" s="58">
        <v>13748</v>
      </c>
      <c r="C441" s="58">
        <v>14178</v>
      </c>
      <c r="D441" s="8">
        <f>(B441-B429)/B429*100</f>
        <v>-16.257537918011817</v>
      </c>
      <c r="E441" s="11">
        <f t="shared" si="18"/>
        <v>179750</v>
      </c>
      <c r="F441" s="8">
        <f t="shared" si="21"/>
        <v>-21.538072040926789</v>
      </c>
      <c r="G441" s="7">
        <v>8879</v>
      </c>
      <c r="H441" s="7">
        <v>5182</v>
      </c>
      <c r="I441" s="7">
        <v>14061</v>
      </c>
    </row>
    <row r="442" spans="1:9" x14ac:dyDescent="0.25">
      <c r="A442" s="5">
        <v>43709</v>
      </c>
      <c r="B442" s="58">
        <v>14549</v>
      </c>
      <c r="C442" s="58">
        <v>14547</v>
      </c>
      <c r="D442" s="8">
        <f>(B442-B430)/B430*100</f>
        <v>-12.765319582683777</v>
      </c>
      <c r="E442" s="11">
        <f t="shared" si="18"/>
        <v>177779</v>
      </c>
      <c r="F442" s="8">
        <f t="shared" si="21"/>
        <v>-21.023264905398861</v>
      </c>
      <c r="G442" s="7">
        <v>8601</v>
      </c>
      <c r="H442" s="7">
        <v>5808</v>
      </c>
      <c r="I442" s="7">
        <v>14409</v>
      </c>
    </row>
    <row r="443" spans="1:9" x14ac:dyDescent="0.25">
      <c r="A443" s="5">
        <v>43739</v>
      </c>
      <c r="B443" s="58">
        <v>14215</v>
      </c>
      <c r="C443" s="58">
        <v>15091</v>
      </c>
      <c r="D443" s="8">
        <f t="shared" ref="D443:D447" si="25">(B443-B431)/B431*100</f>
        <v>-17.142690603870367</v>
      </c>
      <c r="E443" s="11">
        <f t="shared" si="18"/>
        <v>174623</v>
      </c>
      <c r="F443" s="8">
        <f t="shared" si="21"/>
        <v>-21.698988857251756</v>
      </c>
      <c r="G443" s="7">
        <v>8978</v>
      </c>
      <c r="H443" s="7">
        <v>5901</v>
      </c>
      <c r="I443" s="7">
        <v>14879</v>
      </c>
    </row>
    <row r="444" spans="1:9" x14ac:dyDescent="0.25">
      <c r="A444" s="5">
        <v>43770</v>
      </c>
      <c r="B444" s="58">
        <v>14896</v>
      </c>
      <c r="C444" s="58">
        <v>15674</v>
      </c>
      <c r="D444" s="8">
        <f t="shared" si="25"/>
        <v>-1.870882740447958</v>
      </c>
      <c r="E444" s="11">
        <f t="shared" si="18"/>
        <v>174255</v>
      </c>
      <c r="F444" s="8">
        <f t="shared" si="21"/>
        <v>-19.082136820402326</v>
      </c>
      <c r="G444" s="7">
        <v>8985</v>
      </c>
      <c r="H444" s="7">
        <v>6521</v>
      </c>
      <c r="I444" s="7">
        <v>15506</v>
      </c>
    </row>
    <row r="445" spans="1:9" x14ac:dyDescent="0.25">
      <c r="A445" s="5">
        <v>43800</v>
      </c>
      <c r="B445" s="58">
        <v>15897</v>
      </c>
      <c r="C445" s="58">
        <v>14295</v>
      </c>
      <c r="D445" s="8">
        <f t="shared" si="25"/>
        <v>11.043587594300083</v>
      </c>
      <c r="E445" s="11">
        <f t="shared" si="18"/>
        <v>176153</v>
      </c>
      <c r="F445" s="8">
        <f t="shared" si="21"/>
        <v>-16.727884692657145</v>
      </c>
      <c r="G445" s="7">
        <v>7319</v>
      </c>
      <c r="H445" s="7">
        <v>6804</v>
      </c>
      <c r="I445" s="7">
        <v>14123</v>
      </c>
    </row>
    <row r="446" spans="1:9" x14ac:dyDescent="0.25">
      <c r="A446" s="5">
        <v>43831</v>
      </c>
      <c r="B446" s="58">
        <v>13562</v>
      </c>
      <c r="C446" s="58">
        <v>11220</v>
      </c>
      <c r="D446" s="8">
        <f t="shared" si="25"/>
        <v>-6.9438726499245238</v>
      </c>
      <c r="E446" s="11">
        <f t="shared" si="18"/>
        <v>175320</v>
      </c>
      <c r="F446" s="8">
        <f t="shared" si="21"/>
        <v>-15.343608761154249</v>
      </c>
      <c r="G446" s="7">
        <v>6841</v>
      </c>
      <c r="H446" s="7">
        <v>4257</v>
      </c>
      <c r="I446" s="7">
        <v>11098</v>
      </c>
    </row>
    <row r="447" spans="1:9" x14ac:dyDescent="0.25">
      <c r="A447" s="5">
        <v>43862</v>
      </c>
      <c r="B447" s="58">
        <v>16252</v>
      </c>
      <c r="C447" s="58">
        <v>16187</v>
      </c>
      <c r="D447" s="8">
        <f t="shared" si="25"/>
        <v>-2.764149814526744</v>
      </c>
      <c r="E447" s="11">
        <f t="shared" si="18"/>
        <v>175348</v>
      </c>
      <c r="F447" s="8">
        <f t="shared" si="21"/>
        <v>-14.367479293639631</v>
      </c>
      <c r="G447" s="7">
        <v>8767</v>
      </c>
      <c r="H447" s="7">
        <v>7237</v>
      </c>
      <c r="I447" s="7">
        <v>16004</v>
      </c>
    </row>
    <row r="448" spans="1:9" x14ac:dyDescent="0.25">
      <c r="A448" s="5">
        <v>43891</v>
      </c>
      <c r="B448" s="58">
        <v>15258</v>
      </c>
      <c r="C448" s="58">
        <v>15740</v>
      </c>
      <c r="D448" s="8">
        <f t="shared" ref="D448:D454" si="26">(B448-B436)/B436*100</f>
        <v>0.73946916677670671</v>
      </c>
      <c r="E448" s="11">
        <f t="shared" si="18"/>
        <v>175607</v>
      </c>
      <c r="F448" s="8">
        <f t="shared" si="21"/>
        <v>-12.328883386087009</v>
      </c>
      <c r="G448" s="7">
        <v>9231</v>
      </c>
      <c r="H448" s="7">
        <v>6288</v>
      </c>
      <c r="I448" s="7">
        <v>15519</v>
      </c>
    </row>
    <row r="449" spans="1:9" x14ac:dyDescent="0.25">
      <c r="A449" s="5">
        <v>43922</v>
      </c>
      <c r="B449" s="58">
        <v>15189</v>
      </c>
      <c r="C449" s="58">
        <v>15401</v>
      </c>
      <c r="D449" s="8">
        <f t="shared" si="26"/>
        <v>5.8245662927610953</v>
      </c>
      <c r="E449" s="11">
        <f t="shared" si="18"/>
        <v>177194</v>
      </c>
      <c r="F449" s="8">
        <f t="shared" si="21"/>
        <v>-9.8639265457690062</v>
      </c>
      <c r="G449" s="7">
        <v>8971</v>
      </c>
      <c r="H449" s="7">
        <v>6062</v>
      </c>
      <c r="I449" s="7">
        <v>15033</v>
      </c>
    </row>
    <row r="450" spans="1:9" x14ac:dyDescent="0.25">
      <c r="A450" s="5">
        <v>43952</v>
      </c>
      <c r="B450" s="58">
        <v>13215</v>
      </c>
      <c r="C450" s="58">
        <v>13803</v>
      </c>
      <c r="D450" s="8">
        <f t="shared" si="26"/>
        <v>-9.1315409475348961</v>
      </c>
      <c r="E450" s="11">
        <f t="shared" si="18"/>
        <v>175140</v>
      </c>
      <c r="F450" s="8">
        <f t="shared" si="21"/>
        <v>-9.285847473429051</v>
      </c>
      <c r="G450" s="7">
        <v>9087</v>
      </c>
      <c r="H450" s="7">
        <v>4393</v>
      </c>
      <c r="I450" s="7">
        <v>13480</v>
      </c>
    </row>
    <row r="451" spans="1:9" x14ac:dyDescent="0.25">
      <c r="A451" s="5">
        <v>43983</v>
      </c>
      <c r="B451" s="58">
        <v>12724</v>
      </c>
      <c r="C451" s="58">
        <v>13145</v>
      </c>
      <c r="D451" s="8">
        <f t="shared" si="26"/>
        <v>-13.430398693699825</v>
      </c>
      <c r="E451" s="11">
        <f t="shared" si="18"/>
        <v>173854</v>
      </c>
      <c r="F451" s="8">
        <f t="shared" ref="F451" si="27">(E451-E439)/E439*100</f>
        <v>-7.401824757258284</v>
      </c>
      <c r="G451" s="7">
        <v>8845</v>
      </c>
      <c r="H451" s="7">
        <v>3856</v>
      </c>
      <c r="I451" s="7">
        <v>12701</v>
      </c>
    </row>
    <row r="452" spans="1:9" x14ac:dyDescent="0.25">
      <c r="A452" s="5">
        <v>44013</v>
      </c>
      <c r="B452" s="58">
        <v>14777</v>
      </c>
      <c r="C452" s="58">
        <v>16004</v>
      </c>
      <c r="D452" s="8">
        <f t="shared" si="26"/>
        <v>10.639412997903563</v>
      </c>
      <c r="E452" s="11">
        <f t="shared" si="18"/>
        <v>175285</v>
      </c>
      <c r="F452" s="8">
        <f t="shared" ref="F452:F453" si="28">(E452-E440)/E440*100</f>
        <v>-4.1734319562210596</v>
      </c>
      <c r="G452" s="7">
        <v>9945</v>
      </c>
      <c r="H452" s="7">
        <v>5720</v>
      </c>
      <c r="I452" s="7">
        <v>15665</v>
      </c>
    </row>
    <row r="453" spans="1:9" x14ac:dyDescent="0.25">
      <c r="A453" s="5">
        <v>44044</v>
      </c>
      <c r="B453" s="58">
        <v>14290</v>
      </c>
      <c r="C453" s="58">
        <v>14227</v>
      </c>
      <c r="D453" s="8">
        <f t="shared" si="26"/>
        <v>3.9423916205993601</v>
      </c>
      <c r="E453" s="11">
        <f t="shared" si="18"/>
        <v>175334</v>
      </c>
      <c r="F453" s="8">
        <f t="shared" si="28"/>
        <v>-2.4567454798331014</v>
      </c>
      <c r="G453" s="7">
        <v>9660</v>
      </c>
      <c r="H453" s="7">
        <v>4389</v>
      </c>
      <c r="I453" s="7">
        <v>14049</v>
      </c>
    </row>
    <row r="454" spans="1:9" x14ac:dyDescent="0.25">
      <c r="A454" s="5">
        <v>44075</v>
      </c>
      <c r="B454" s="7">
        <v>16002</v>
      </c>
      <c r="C454" s="7">
        <v>16792</v>
      </c>
      <c r="D454" s="8">
        <f t="shared" si="26"/>
        <v>9.9869406832084664</v>
      </c>
      <c r="E454" s="11">
        <f t="shared" si="18"/>
        <v>177579</v>
      </c>
      <c r="F454" s="8">
        <f t="shared" ref="F454" si="29">(E454-E442)/E442*100</f>
        <v>-0.11249922656781734</v>
      </c>
      <c r="G454" s="7">
        <v>11101</v>
      </c>
      <c r="H454" s="7">
        <v>5335</v>
      </c>
      <c r="I454" s="7">
        <v>16436</v>
      </c>
    </row>
    <row r="455" spans="1:9" x14ac:dyDescent="0.25">
      <c r="A455" s="5">
        <v>44105</v>
      </c>
      <c r="B455" s="7">
        <v>17301</v>
      </c>
      <c r="C455" s="7">
        <v>18206</v>
      </c>
      <c r="D455" s="8">
        <f t="shared" ref="D455" si="30">(B455-B443)/B443*100</f>
        <v>21.709461836088639</v>
      </c>
      <c r="E455" s="11">
        <f t="shared" si="18"/>
        <v>180694</v>
      </c>
      <c r="F455" s="8">
        <f t="shared" ref="F455" si="31">(E455-E443)/E443*100</f>
        <v>3.4766325169078529</v>
      </c>
      <c r="G455" s="7">
        <v>11800</v>
      </c>
      <c r="H455" s="7">
        <v>6081</v>
      </c>
      <c r="I455" s="7">
        <v>17881</v>
      </c>
    </row>
    <row r="456" spans="1:9" x14ac:dyDescent="0.25">
      <c r="A456" s="5">
        <v>44136</v>
      </c>
      <c r="B456" s="7">
        <v>17833</v>
      </c>
      <c r="C456" s="7">
        <v>18227</v>
      </c>
      <c r="D456" s="8">
        <f t="shared" ref="D456" si="32">(B456-B444)/B444*100</f>
        <v>19.716702470461868</v>
      </c>
      <c r="E456" s="11">
        <f t="shared" si="18"/>
        <v>183247</v>
      </c>
      <c r="F456" s="8">
        <f t="shared" ref="F456" si="33">(E456-E444)/E444*100</f>
        <v>5.1602536512582136</v>
      </c>
      <c r="G456" s="7">
        <v>12142</v>
      </c>
      <c r="H456" s="7">
        <v>5752</v>
      </c>
      <c r="I456" s="7">
        <v>17894</v>
      </c>
    </row>
    <row r="457" spans="1:9" x14ac:dyDescent="0.25">
      <c r="A457" s="5">
        <v>44166</v>
      </c>
      <c r="B457" s="7">
        <v>19354</v>
      </c>
      <c r="C457" s="7">
        <v>17495</v>
      </c>
      <c r="D457" s="8">
        <f t="shared" ref="D457" si="34">(B457-B445)/B445*100</f>
        <v>21.746241429200477</v>
      </c>
      <c r="E457" s="11">
        <f t="shared" si="18"/>
        <v>186447</v>
      </c>
      <c r="F457" s="8">
        <f t="shared" ref="F457" si="35">(E457-E445)/E445*100</f>
        <v>5.8437835290911879</v>
      </c>
      <c r="G457" s="7">
        <v>11937</v>
      </c>
      <c r="H457" s="7">
        <v>5322</v>
      </c>
      <c r="I457" s="7">
        <v>17259</v>
      </c>
    </row>
    <row r="458" spans="1:9" x14ac:dyDescent="0.25">
      <c r="A458" s="5">
        <v>44197</v>
      </c>
      <c r="B458" s="7">
        <v>17012</v>
      </c>
      <c r="C458" s="7">
        <v>13275</v>
      </c>
      <c r="D458" s="8">
        <f t="shared" ref="D458" si="36">(B458-B446)/B446*100</f>
        <v>25.4387258516443</v>
      </c>
      <c r="E458" s="11">
        <f t="shared" si="18"/>
        <v>188502</v>
      </c>
      <c r="F458" s="8">
        <f t="shared" ref="F458:F472" si="37">(E458-E446)/E446*100</f>
        <v>7.5188227241615335</v>
      </c>
      <c r="G458" s="7">
        <v>9120</v>
      </c>
      <c r="H458" s="7">
        <v>3860</v>
      </c>
      <c r="I458" s="7">
        <v>12980</v>
      </c>
    </row>
    <row r="459" spans="1:9" x14ac:dyDescent="0.25">
      <c r="A459" s="5">
        <v>44228</v>
      </c>
      <c r="B459" s="7">
        <v>20251</v>
      </c>
      <c r="C459" s="7">
        <v>19849</v>
      </c>
      <c r="D459" s="8">
        <f t="shared" ref="D459:D465" si="38">(B459-B447)/B447*100</f>
        <v>24.606202313561408</v>
      </c>
      <c r="E459" s="11">
        <f t="shared" si="18"/>
        <v>192164</v>
      </c>
      <c r="F459" s="8">
        <f t="shared" si="37"/>
        <v>9.5900723133426098</v>
      </c>
      <c r="G459" s="7">
        <v>14005</v>
      </c>
      <c r="H459" s="7">
        <v>5428</v>
      </c>
      <c r="I459" s="7">
        <v>19433</v>
      </c>
    </row>
    <row r="460" spans="1:9" x14ac:dyDescent="0.25">
      <c r="A460" s="5">
        <v>44256</v>
      </c>
      <c r="B460" s="7">
        <v>23586</v>
      </c>
      <c r="C460" s="7">
        <v>25093</v>
      </c>
      <c r="D460" s="8">
        <f t="shared" si="38"/>
        <v>54.581203303185212</v>
      </c>
      <c r="E460" s="11">
        <f t="shared" si="18"/>
        <v>201517</v>
      </c>
      <c r="F460" s="8">
        <f t="shared" si="37"/>
        <v>14.754537119818686</v>
      </c>
      <c r="G460" s="7">
        <v>16019</v>
      </c>
      <c r="H460" s="7">
        <v>8596</v>
      </c>
      <c r="I460" s="7">
        <v>24615</v>
      </c>
    </row>
    <row r="461" spans="1:9" x14ac:dyDescent="0.25">
      <c r="A461" s="5">
        <v>44287</v>
      </c>
      <c r="B461" s="7">
        <v>22058</v>
      </c>
      <c r="C461" s="7">
        <v>21329</v>
      </c>
      <c r="D461" s="8">
        <f t="shared" si="38"/>
        <v>45.223517018895251</v>
      </c>
      <c r="E461" s="11">
        <f t="shared" si="18"/>
        <v>207445</v>
      </c>
      <c r="F461" s="8">
        <f t="shared" si="37"/>
        <v>17.072248495998736</v>
      </c>
      <c r="G461" s="7">
        <v>14009</v>
      </c>
      <c r="H461" s="7">
        <v>7081</v>
      </c>
      <c r="I461" s="7">
        <v>21090</v>
      </c>
    </row>
    <row r="462" spans="1:9" x14ac:dyDescent="0.25">
      <c r="A462" s="5">
        <v>44317</v>
      </c>
      <c r="B462" s="7">
        <v>20498</v>
      </c>
      <c r="C462" s="7">
        <v>21297</v>
      </c>
      <c r="D462" s="8">
        <f t="shared" si="38"/>
        <v>55.111615588346574</v>
      </c>
      <c r="E462" s="11">
        <f t="shared" si="18"/>
        <v>214939</v>
      </c>
      <c r="F462" s="8">
        <f t="shared" si="37"/>
        <v>22.724106429142402</v>
      </c>
      <c r="G462" s="7">
        <v>14084</v>
      </c>
      <c r="H462" s="7">
        <v>6937</v>
      </c>
      <c r="I462" s="7">
        <v>21021</v>
      </c>
    </row>
    <row r="463" spans="1:9" x14ac:dyDescent="0.25">
      <c r="A463" s="5">
        <v>44348</v>
      </c>
      <c r="B463" s="7">
        <v>19466</v>
      </c>
      <c r="C463" s="7">
        <v>20180</v>
      </c>
      <c r="D463" s="8">
        <f t="shared" si="38"/>
        <v>52.986482238289845</v>
      </c>
      <c r="E463" s="11">
        <f t="shared" si="18"/>
        <v>221974</v>
      </c>
      <c r="F463" s="8">
        <f t="shared" si="37"/>
        <v>27.678396815718937</v>
      </c>
      <c r="G463" s="7">
        <v>13369</v>
      </c>
      <c r="H463" s="7">
        <v>6380</v>
      </c>
      <c r="I463" s="7">
        <v>19749</v>
      </c>
    </row>
    <row r="464" spans="1:9" x14ac:dyDescent="0.25">
      <c r="A464" s="5">
        <v>44378</v>
      </c>
      <c r="B464" s="7">
        <v>18005</v>
      </c>
      <c r="C464" s="7">
        <v>19135</v>
      </c>
      <c r="D464" s="8">
        <f t="shared" si="38"/>
        <v>21.844758746700954</v>
      </c>
      <c r="E464" s="11">
        <f t="shared" si="18"/>
        <v>225105</v>
      </c>
      <c r="F464" s="8">
        <f t="shared" si="37"/>
        <v>28.422283709387568</v>
      </c>
      <c r="G464" s="50">
        <v>12376</v>
      </c>
      <c r="H464" s="50">
        <v>6471</v>
      </c>
      <c r="I464" s="50">
        <v>18847</v>
      </c>
    </row>
    <row r="465" spans="1:9" x14ac:dyDescent="0.25">
      <c r="A465" s="5">
        <v>44409</v>
      </c>
      <c r="B465" s="7">
        <v>19242</v>
      </c>
      <c r="C465" s="7">
        <v>19583</v>
      </c>
      <c r="D465" s="8">
        <f t="shared" si="38"/>
        <v>34.653603918824352</v>
      </c>
      <c r="E465" s="11">
        <f t="shared" si="18"/>
        <v>230461</v>
      </c>
      <c r="F465" s="8">
        <f t="shared" si="37"/>
        <v>31.441135204809108</v>
      </c>
      <c r="G465" s="50">
        <v>12686</v>
      </c>
      <c r="H465" s="50">
        <v>6636</v>
      </c>
      <c r="I465" s="50">
        <v>19322</v>
      </c>
    </row>
    <row r="466" spans="1:9" x14ac:dyDescent="0.25">
      <c r="A466" s="5">
        <v>44440</v>
      </c>
      <c r="B466" s="7">
        <v>18695</v>
      </c>
      <c r="C466" s="7">
        <v>19346</v>
      </c>
      <c r="D466" s="8">
        <f t="shared" ref="D466:D471" si="39">(B466-B454)/B454*100</f>
        <v>16.829146356705412</v>
      </c>
      <c r="E466" s="11">
        <f t="shared" si="18"/>
        <v>233015</v>
      </c>
      <c r="F466" s="8">
        <f t="shared" si="37"/>
        <v>31.217655240766078</v>
      </c>
      <c r="G466" s="50">
        <v>11164</v>
      </c>
      <c r="H466" s="50">
        <v>7986</v>
      </c>
      <c r="I466" s="50">
        <v>19150</v>
      </c>
    </row>
    <row r="467" spans="1:9" x14ac:dyDescent="0.25">
      <c r="A467" s="5">
        <v>44470</v>
      </c>
      <c r="B467" s="7">
        <v>16122</v>
      </c>
      <c r="C467" s="7">
        <v>16452</v>
      </c>
      <c r="D467" s="8">
        <f t="shared" si="39"/>
        <v>-6.8146349921969831</v>
      </c>
      <c r="E467" s="11">
        <f t="shared" si="18"/>
        <v>231261</v>
      </c>
      <c r="F467" s="8">
        <f t="shared" si="37"/>
        <v>27.984880516231865</v>
      </c>
      <c r="G467" s="50">
        <v>11003</v>
      </c>
      <c r="H467" s="50">
        <v>5134</v>
      </c>
      <c r="I467" s="50">
        <v>16137</v>
      </c>
    </row>
    <row r="468" spans="1:9" x14ac:dyDescent="0.25">
      <c r="A468" s="5">
        <v>44501</v>
      </c>
      <c r="B468" s="7">
        <v>16344</v>
      </c>
      <c r="C468" s="7">
        <v>17108</v>
      </c>
      <c r="D468" s="8">
        <f t="shared" si="39"/>
        <v>-8.3496887792295187</v>
      </c>
      <c r="E468" s="11">
        <f t="shared" ref="E468:E471" si="40">SUM(C457:C468)</f>
        <v>230142</v>
      </c>
      <c r="F468" s="8">
        <f t="shared" si="37"/>
        <v>25.591142010510403</v>
      </c>
      <c r="G468" s="50">
        <v>11439</v>
      </c>
      <c r="H468" s="50">
        <v>5455</v>
      </c>
      <c r="I468" s="50">
        <v>16894</v>
      </c>
    </row>
    <row r="469" spans="1:9" x14ac:dyDescent="0.25">
      <c r="A469" s="5">
        <v>44531</v>
      </c>
      <c r="B469" s="7">
        <v>17863</v>
      </c>
      <c r="C469" s="7">
        <v>16251</v>
      </c>
      <c r="D469" s="8">
        <f t="shared" si="39"/>
        <v>-7.7038338327994209</v>
      </c>
      <c r="E469" s="11">
        <f t="shared" si="40"/>
        <v>228898</v>
      </c>
      <c r="F469" s="8">
        <f t="shared" si="37"/>
        <v>22.768400671504502</v>
      </c>
      <c r="G469" s="50">
        <v>9161</v>
      </c>
      <c r="H469" s="50">
        <v>6847</v>
      </c>
      <c r="I469" s="50">
        <v>16008</v>
      </c>
    </row>
    <row r="470" spans="1:9" x14ac:dyDescent="0.25">
      <c r="A470" s="5">
        <v>44562</v>
      </c>
      <c r="B470" s="7">
        <v>13117</v>
      </c>
      <c r="C470" s="7">
        <v>10148</v>
      </c>
      <c r="D470" s="8">
        <f t="shared" si="39"/>
        <v>-22.89560310369151</v>
      </c>
      <c r="E470" s="11">
        <f t="shared" si="40"/>
        <v>225771</v>
      </c>
      <c r="F470" s="8">
        <f t="shared" si="37"/>
        <v>19.771143011745234</v>
      </c>
      <c r="G470" s="50">
        <v>6581</v>
      </c>
      <c r="H470" s="50">
        <v>3406</v>
      </c>
      <c r="I470" s="50">
        <v>9987</v>
      </c>
    </row>
    <row r="471" spans="1:9" x14ac:dyDescent="0.25">
      <c r="A471" s="5">
        <v>44593</v>
      </c>
      <c r="B471" s="7">
        <v>18632</v>
      </c>
      <c r="C471" s="7">
        <v>18210</v>
      </c>
      <c r="D471" s="8">
        <f t="shared" si="39"/>
        <v>-7.9946669300281465</v>
      </c>
      <c r="E471" s="11">
        <f t="shared" si="40"/>
        <v>224132</v>
      </c>
      <c r="F471" s="8">
        <f t="shared" si="37"/>
        <v>16.635790262484129</v>
      </c>
      <c r="G471" s="50">
        <v>10172</v>
      </c>
      <c r="H471" s="50">
        <v>6787</v>
      </c>
      <c r="I471" s="50">
        <v>16959</v>
      </c>
    </row>
    <row r="472" spans="1:9" x14ac:dyDescent="0.25">
      <c r="A472" s="5">
        <v>44621</v>
      </c>
      <c r="B472" s="7">
        <v>15183</v>
      </c>
      <c r="C472" s="7">
        <v>16428</v>
      </c>
      <c r="D472" s="8">
        <f t="shared" ref="D472" si="41">(B472-B460)/B460*100</f>
        <v>-35.627066904095649</v>
      </c>
      <c r="E472" s="11">
        <f t="shared" ref="E472" si="42">SUM(C461:C472)</f>
        <v>215467</v>
      </c>
      <c r="F472" s="8">
        <f t="shared" si="37"/>
        <v>6.9224928914185897</v>
      </c>
      <c r="G472" s="50">
        <v>11229</v>
      </c>
      <c r="H472" s="50">
        <v>4946</v>
      </c>
      <c r="I472" s="50">
        <v>16175</v>
      </c>
    </row>
    <row r="473" spans="1:9" x14ac:dyDescent="0.25">
      <c r="A473" s="5">
        <v>44652</v>
      </c>
    </row>
    <row r="474" spans="1:9" x14ac:dyDescent="0.25">
      <c r="A474" s="5">
        <v>44682</v>
      </c>
    </row>
    <row r="475" spans="1:9" x14ac:dyDescent="0.25">
      <c r="A475" s="5">
        <v>44713</v>
      </c>
    </row>
    <row r="476" spans="1:9" x14ac:dyDescent="0.25">
      <c r="A476" s="5"/>
    </row>
    <row r="477" spans="1:9" x14ac:dyDescent="0.25">
      <c r="A477" s="5"/>
    </row>
    <row r="478" spans="1:9" x14ac:dyDescent="0.25">
      <c r="A478" s="5"/>
    </row>
    <row r="479" spans="1:9" x14ac:dyDescent="0.25">
      <c r="A479" s="5"/>
    </row>
    <row r="480" spans="1:9" x14ac:dyDescent="0.25">
      <c r="A480" s="5"/>
    </row>
    <row r="481" spans="1:1" x14ac:dyDescent="0.25">
      <c r="A481" s="5"/>
    </row>
    <row r="482" spans="1:1" x14ac:dyDescent="0.25">
      <c r="A482" s="5"/>
    </row>
    <row r="483" spans="1:1" x14ac:dyDescent="0.25">
      <c r="A483" s="5"/>
    </row>
    <row r="484" spans="1:1" x14ac:dyDescent="0.25">
      <c r="A484" s="5"/>
    </row>
    <row r="485" spans="1:1" x14ac:dyDescent="0.25">
      <c r="A485" s="5"/>
    </row>
    <row r="486" spans="1:1" x14ac:dyDescent="0.25">
      <c r="A486" s="5"/>
    </row>
    <row r="487" spans="1:1" x14ac:dyDescent="0.25">
      <c r="A487" s="5"/>
    </row>
    <row r="488" spans="1:1" x14ac:dyDescent="0.25">
      <c r="A488" s="5"/>
    </row>
    <row r="489" spans="1:1" x14ac:dyDescent="0.25">
      <c r="A489" s="5"/>
    </row>
    <row r="490" spans="1:1" x14ac:dyDescent="0.25">
      <c r="A490" s="5"/>
    </row>
    <row r="491" spans="1:1" x14ac:dyDescent="0.25">
      <c r="A491" s="5"/>
    </row>
    <row r="492" spans="1:1" x14ac:dyDescent="0.25">
      <c r="A492" s="5"/>
    </row>
    <row r="493" spans="1:1" x14ac:dyDescent="0.25">
      <c r="A493" s="5"/>
    </row>
    <row r="494" spans="1:1" x14ac:dyDescent="0.25">
      <c r="A494" s="5"/>
    </row>
    <row r="495" spans="1:1" x14ac:dyDescent="0.25">
      <c r="A495" s="5"/>
    </row>
    <row r="496" spans="1:1" x14ac:dyDescent="0.25">
      <c r="A496" s="5"/>
    </row>
    <row r="497" spans="1:1" x14ac:dyDescent="0.25">
      <c r="A497" s="5"/>
    </row>
    <row r="498" spans="1:1" x14ac:dyDescent="0.25">
      <c r="A498" s="5"/>
    </row>
    <row r="499" spans="1:1" x14ac:dyDescent="0.25">
      <c r="A499" s="5"/>
    </row>
    <row r="500" spans="1:1" x14ac:dyDescent="0.25">
      <c r="A500" s="5"/>
    </row>
    <row r="501" spans="1:1" x14ac:dyDescent="0.25">
      <c r="A501" s="5"/>
    </row>
    <row r="502" spans="1:1" x14ac:dyDescent="0.25">
      <c r="A502" s="5"/>
    </row>
    <row r="503" spans="1:1" x14ac:dyDescent="0.25">
      <c r="A503" s="5"/>
    </row>
    <row r="504" spans="1:1" x14ac:dyDescent="0.25">
      <c r="A504" s="5"/>
    </row>
    <row r="505" spans="1:1" x14ac:dyDescent="0.25">
      <c r="A505" s="5"/>
    </row>
    <row r="506" spans="1:1" x14ac:dyDescent="0.25">
      <c r="A506" s="5"/>
    </row>
    <row r="507" spans="1:1" x14ac:dyDescent="0.25">
      <c r="A507" s="5"/>
    </row>
    <row r="508" spans="1:1" x14ac:dyDescent="0.25">
      <c r="A508" s="5"/>
    </row>
    <row r="509" spans="1:1" x14ac:dyDescent="0.25">
      <c r="A509" s="5"/>
    </row>
    <row r="510" spans="1:1" x14ac:dyDescent="0.25">
      <c r="A510" s="5"/>
    </row>
    <row r="511" spans="1:1" x14ac:dyDescent="0.25">
      <c r="A511" s="5"/>
    </row>
    <row r="512" spans="1:1" x14ac:dyDescent="0.25">
      <c r="A512" s="5"/>
    </row>
    <row r="513" spans="1:1" x14ac:dyDescent="0.25">
      <c r="A513" s="5"/>
    </row>
    <row r="514" spans="1:1" x14ac:dyDescent="0.25">
      <c r="A514" s="5"/>
    </row>
    <row r="515" spans="1:1" x14ac:dyDescent="0.25">
      <c r="A515" s="5"/>
    </row>
    <row r="516" spans="1:1" x14ac:dyDescent="0.25">
      <c r="A516" s="5"/>
    </row>
    <row r="517" spans="1:1" x14ac:dyDescent="0.25">
      <c r="A517" s="5"/>
    </row>
    <row r="518" spans="1:1" x14ac:dyDescent="0.25">
      <c r="A518" s="5"/>
    </row>
    <row r="519" spans="1:1" x14ac:dyDescent="0.25">
      <c r="A519" s="5"/>
    </row>
    <row r="520" spans="1:1" x14ac:dyDescent="0.25">
      <c r="A520" s="5"/>
    </row>
    <row r="521" spans="1:1" x14ac:dyDescent="0.25">
      <c r="A521" s="5"/>
    </row>
    <row r="522" spans="1:1" x14ac:dyDescent="0.25">
      <c r="A522" s="5"/>
    </row>
    <row r="523" spans="1:1" x14ac:dyDescent="0.25">
      <c r="A523" s="5"/>
    </row>
    <row r="524" spans="1:1" x14ac:dyDescent="0.25">
      <c r="A524" s="5"/>
    </row>
    <row r="525" spans="1:1" x14ac:dyDescent="0.25">
      <c r="A525" s="5"/>
    </row>
    <row r="526" spans="1:1" x14ac:dyDescent="0.25">
      <c r="A526" s="5"/>
    </row>
    <row r="527" spans="1:1" x14ac:dyDescent="0.25">
      <c r="A527" s="5"/>
    </row>
    <row r="528" spans="1:1" x14ac:dyDescent="0.25">
      <c r="A528" s="5"/>
    </row>
    <row r="529" spans="1:1" x14ac:dyDescent="0.25">
      <c r="A529" s="5"/>
    </row>
    <row r="530" spans="1:1" x14ac:dyDescent="0.25">
      <c r="A530" s="5"/>
    </row>
    <row r="531" spans="1:1" x14ac:dyDescent="0.25">
      <c r="A531" s="5"/>
    </row>
    <row r="532" spans="1:1" x14ac:dyDescent="0.25">
      <c r="A532" s="5"/>
    </row>
    <row r="533" spans="1:1" x14ac:dyDescent="0.25">
      <c r="A533" s="5"/>
    </row>
    <row r="534" spans="1:1" x14ac:dyDescent="0.25">
      <c r="A534" s="5"/>
    </row>
    <row r="535" spans="1:1" x14ac:dyDescent="0.25">
      <c r="A535" s="5"/>
    </row>
    <row r="536" spans="1:1" x14ac:dyDescent="0.25">
      <c r="A536" s="5"/>
    </row>
    <row r="537" spans="1:1" x14ac:dyDescent="0.25">
      <c r="A537" s="5"/>
    </row>
    <row r="538" spans="1:1" x14ac:dyDescent="0.25">
      <c r="A538" s="5"/>
    </row>
    <row r="539" spans="1:1" x14ac:dyDescent="0.25">
      <c r="A539" s="5"/>
    </row>
    <row r="540" spans="1:1" x14ac:dyDescent="0.25">
      <c r="A540" s="5"/>
    </row>
    <row r="541" spans="1:1" x14ac:dyDescent="0.25">
      <c r="A541" s="5"/>
    </row>
    <row r="542" spans="1:1" x14ac:dyDescent="0.25">
      <c r="A542" s="5"/>
    </row>
    <row r="543" spans="1:1" x14ac:dyDescent="0.25">
      <c r="A543" s="5"/>
    </row>
    <row r="544" spans="1:1" x14ac:dyDescent="0.25">
      <c r="A544" s="5"/>
    </row>
    <row r="545" spans="1:1" x14ac:dyDescent="0.25">
      <c r="A545" s="5"/>
    </row>
    <row r="546" spans="1:1" x14ac:dyDescent="0.25">
      <c r="A546" s="5"/>
    </row>
    <row r="547" spans="1:1" x14ac:dyDescent="0.25">
      <c r="A547" s="5"/>
    </row>
    <row r="548" spans="1:1" x14ac:dyDescent="0.25">
      <c r="A548" s="5"/>
    </row>
    <row r="549" spans="1:1" x14ac:dyDescent="0.25">
      <c r="A549" s="5"/>
    </row>
    <row r="550" spans="1:1" x14ac:dyDescent="0.25">
      <c r="A550" s="5"/>
    </row>
    <row r="551" spans="1:1" x14ac:dyDescent="0.25">
      <c r="A551" s="5"/>
    </row>
    <row r="552" spans="1:1" x14ac:dyDescent="0.25">
      <c r="A552" s="5"/>
    </row>
    <row r="553" spans="1:1" x14ac:dyDescent="0.25">
      <c r="A553" s="5"/>
    </row>
    <row r="554" spans="1:1" x14ac:dyDescent="0.25">
      <c r="A554" s="5"/>
    </row>
    <row r="555" spans="1:1" x14ac:dyDescent="0.25">
      <c r="A555" s="5"/>
    </row>
    <row r="556" spans="1:1" x14ac:dyDescent="0.25">
      <c r="A556" s="5"/>
    </row>
    <row r="557" spans="1:1" x14ac:dyDescent="0.25">
      <c r="A557" s="5"/>
    </row>
    <row r="558" spans="1:1" x14ac:dyDescent="0.25">
      <c r="A558" s="5"/>
    </row>
    <row r="559" spans="1:1" x14ac:dyDescent="0.25">
      <c r="A559" s="5"/>
    </row>
    <row r="560" spans="1:1" x14ac:dyDescent="0.25">
      <c r="A560" s="5"/>
    </row>
    <row r="561" spans="1:1" x14ac:dyDescent="0.25">
      <c r="A561" s="5"/>
    </row>
    <row r="562" spans="1:1" x14ac:dyDescent="0.25">
      <c r="A562" s="5"/>
    </row>
    <row r="563" spans="1:1" x14ac:dyDescent="0.25">
      <c r="A563" s="5"/>
    </row>
    <row r="564" spans="1:1" x14ac:dyDescent="0.25">
      <c r="A564" s="5"/>
    </row>
    <row r="565" spans="1:1" x14ac:dyDescent="0.25">
      <c r="A565" s="5"/>
    </row>
    <row r="566" spans="1:1" x14ac:dyDescent="0.25">
      <c r="A566" s="5"/>
    </row>
    <row r="567" spans="1:1" x14ac:dyDescent="0.25">
      <c r="A567" s="5"/>
    </row>
    <row r="568" spans="1:1" x14ac:dyDescent="0.25">
      <c r="A568" s="5"/>
    </row>
    <row r="569" spans="1:1" x14ac:dyDescent="0.25">
      <c r="A569" s="5"/>
    </row>
    <row r="570" spans="1:1" x14ac:dyDescent="0.25">
      <c r="A570" s="5"/>
    </row>
    <row r="571" spans="1:1" x14ac:dyDescent="0.25">
      <c r="A571" s="5"/>
    </row>
    <row r="572" spans="1:1" x14ac:dyDescent="0.25">
      <c r="A572" s="5"/>
    </row>
    <row r="573" spans="1:1" x14ac:dyDescent="0.25">
      <c r="A573" s="5"/>
    </row>
    <row r="574" spans="1:1" x14ac:dyDescent="0.25">
      <c r="A574" s="5"/>
    </row>
    <row r="575" spans="1:1" x14ac:dyDescent="0.25">
      <c r="A575" s="5"/>
    </row>
    <row r="576" spans="1:1" x14ac:dyDescent="0.25">
      <c r="A576" s="5"/>
    </row>
    <row r="577" spans="1:1" x14ac:dyDescent="0.25">
      <c r="A577" s="5"/>
    </row>
    <row r="578" spans="1:1" x14ac:dyDescent="0.25">
      <c r="A578" s="5"/>
    </row>
    <row r="579" spans="1:1" x14ac:dyDescent="0.25">
      <c r="A579" s="5"/>
    </row>
    <row r="580" spans="1:1" x14ac:dyDescent="0.25">
      <c r="A580" s="5"/>
    </row>
    <row r="581" spans="1:1" x14ac:dyDescent="0.25">
      <c r="A581" s="5"/>
    </row>
    <row r="582" spans="1:1" x14ac:dyDescent="0.25">
      <c r="A582" s="5"/>
    </row>
    <row r="583" spans="1:1" x14ac:dyDescent="0.25">
      <c r="A583" s="5"/>
    </row>
    <row r="584" spans="1:1" x14ac:dyDescent="0.25">
      <c r="A584" s="5"/>
    </row>
    <row r="585" spans="1:1" x14ac:dyDescent="0.25">
      <c r="A585" s="5"/>
    </row>
    <row r="586" spans="1:1" x14ac:dyDescent="0.25">
      <c r="A586" s="5"/>
    </row>
    <row r="587" spans="1:1" x14ac:dyDescent="0.25">
      <c r="A587" s="5"/>
    </row>
    <row r="588" spans="1:1" x14ac:dyDescent="0.25">
      <c r="A588" s="5"/>
    </row>
    <row r="589" spans="1:1" x14ac:dyDescent="0.25">
      <c r="A589" s="5"/>
    </row>
    <row r="590" spans="1:1" x14ac:dyDescent="0.25">
      <c r="A590" s="5"/>
    </row>
    <row r="591" spans="1:1" x14ac:dyDescent="0.25">
      <c r="A591" s="5"/>
    </row>
    <row r="592" spans="1:1" x14ac:dyDescent="0.25">
      <c r="A592" s="5"/>
    </row>
    <row r="593" spans="1:1" x14ac:dyDescent="0.25">
      <c r="A593" s="5"/>
    </row>
    <row r="594" spans="1:1" x14ac:dyDescent="0.25">
      <c r="A594" s="5"/>
    </row>
    <row r="595" spans="1:1" x14ac:dyDescent="0.25">
      <c r="A595" s="5"/>
    </row>
    <row r="596" spans="1:1" x14ac:dyDescent="0.25">
      <c r="A596" s="5"/>
    </row>
    <row r="597" spans="1:1" x14ac:dyDescent="0.25">
      <c r="A597" s="5"/>
    </row>
    <row r="598" spans="1:1" x14ac:dyDescent="0.25">
      <c r="A598" s="5"/>
    </row>
    <row r="599" spans="1:1" x14ac:dyDescent="0.25">
      <c r="A599" s="5"/>
    </row>
    <row r="600" spans="1:1" x14ac:dyDescent="0.25">
      <c r="A600" s="5"/>
    </row>
    <row r="601" spans="1:1" x14ac:dyDescent="0.25">
      <c r="A601" s="5"/>
    </row>
    <row r="602" spans="1:1" x14ac:dyDescent="0.25">
      <c r="A602" s="5"/>
    </row>
    <row r="603" spans="1:1" x14ac:dyDescent="0.25">
      <c r="A603" s="5"/>
    </row>
    <row r="604" spans="1:1" x14ac:dyDescent="0.25">
      <c r="A604" s="5"/>
    </row>
    <row r="605" spans="1:1" x14ac:dyDescent="0.25">
      <c r="A605" s="5"/>
    </row>
    <row r="606" spans="1:1" x14ac:dyDescent="0.25">
      <c r="A606" s="5"/>
    </row>
    <row r="607" spans="1:1" x14ac:dyDescent="0.25">
      <c r="A607" s="5"/>
    </row>
    <row r="608" spans="1:1" x14ac:dyDescent="0.25">
      <c r="A608" s="5"/>
    </row>
    <row r="609" spans="1:1" x14ac:dyDescent="0.25">
      <c r="A609" s="5"/>
    </row>
    <row r="610" spans="1:1" x14ac:dyDescent="0.25">
      <c r="A610" s="5"/>
    </row>
    <row r="611" spans="1:1" x14ac:dyDescent="0.25">
      <c r="A611" s="5"/>
    </row>
    <row r="612" spans="1:1" x14ac:dyDescent="0.25">
      <c r="A612" s="5"/>
    </row>
    <row r="613" spans="1:1" x14ac:dyDescent="0.25">
      <c r="A613" s="5"/>
    </row>
    <row r="614" spans="1:1" x14ac:dyDescent="0.25">
      <c r="A614" s="5"/>
    </row>
    <row r="615" spans="1:1" x14ac:dyDescent="0.25">
      <c r="A615" s="5"/>
    </row>
    <row r="616" spans="1:1" x14ac:dyDescent="0.25">
      <c r="A616" s="5"/>
    </row>
    <row r="617" spans="1:1" x14ac:dyDescent="0.25">
      <c r="A617" s="5"/>
    </row>
    <row r="618" spans="1:1" x14ac:dyDescent="0.25">
      <c r="A618" s="5"/>
    </row>
    <row r="619" spans="1:1" x14ac:dyDescent="0.25">
      <c r="A619" s="5"/>
    </row>
    <row r="620" spans="1:1" x14ac:dyDescent="0.25">
      <c r="A620" s="5"/>
    </row>
    <row r="621" spans="1:1" x14ac:dyDescent="0.25">
      <c r="A621" s="5"/>
    </row>
    <row r="622" spans="1:1" x14ac:dyDescent="0.25">
      <c r="A622" s="5"/>
    </row>
    <row r="623" spans="1:1" x14ac:dyDescent="0.25">
      <c r="A623" s="5"/>
    </row>
    <row r="624" spans="1:1" x14ac:dyDescent="0.25">
      <c r="A624" s="5"/>
    </row>
    <row r="625" spans="1:1" x14ac:dyDescent="0.25">
      <c r="A625" s="5"/>
    </row>
    <row r="626" spans="1:1" x14ac:dyDescent="0.25">
      <c r="A626" s="5"/>
    </row>
    <row r="627" spans="1:1" x14ac:dyDescent="0.25">
      <c r="A627" s="5"/>
    </row>
    <row r="628" spans="1:1" x14ac:dyDescent="0.25">
      <c r="A628" s="5"/>
    </row>
    <row r="629" spans="1:1" x14ac:dyDescent="0.25">
      <c r="A629" s="5"/>
    </row>
    <row r="630" spans="1:1" x14ac:dyDescent="0.25">
      <c r="A630" s="5"/>
    </row>
    <row r="631" spans="1:1" x14ac:dyDescent="0.25">
      <c r="A631" s="5"/>
    </row>
    <row r="632" spans="1:1" x14ac:dyDescent="0.25">
      <c r="A632" s="5"/>
    </row>
    <row r="633" spans="1:1" x14ac:dyDescent="0.25">
      <c r="A633" s="5"/>
    </row>
    <row r="634" spans="1:1" x14ac:dyDescent="0.25">
      <c r="A634" s="5"/>
    </row>
    <row r="635" spans="1:1" x14ac:dyDescent="0.25">
      <c r="A635" s="5"/>
    </row>
    <row r="636" spans="1:1" x14ac:dyDescent="0.25">
      <c r="A636" s="5"/>
    </row>
    <row r="637" spans="1:1" x14ac:dyDescent="0.25">
      <c r="A637" s="5"/>
    </row>
    <row r="638" spans="1:1" x14ac:dyDescent="0.25">
      <c r="A638" s="5"/>
    </row>
    <row r="639" spans="1:1" x14ac:dyDescent="0.25">
      <c r="A639" s="5"/>
    </row>
    <row r="640" spans="1:1" x14ac:dyDescent="0.25">
      <c r="A640" s="5"/>
    </row>
    <row r="641" spans="1:1" x14ac:dyDescent="0.25">
      <c r="A641" s="5"/>
    </row>
    <row r="642" spans="1:1" x14ac:dyDescent="0.25">
      <c r="A642" s="5"/>
    </row>
    <row r="643" spans="1:1" x14ac:dyDescent="0.25">
      <c r="A643" s="5"/>
    </row>
    <row r="644" spans="1:1" x14ac:dyDescent="0.25">
      <c r="A644" s="5"/>
    </row>
    <row r="645" spans="1:1" x14ac:dyDescent="0.25">
      <c r="A645" s="5"/>
    </row>
    <row r="646" spans="1:1" x14ac:dyDescent="0.25">
      <c r="A646" s="5"/>
    </row>
    <row r="647" spans="1:1" x14ac:dyDescent="0.25">
      <c r="A647" s="5"/>
    </row>
  </sheetData>
  <mergeCells count="1">
    <mergeCell ref="G4: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"/>
  <sheetViews>
    <sheetView workbookViewId="0"/>
  </sheetViews>
  <sheetFormatPr defaultRowHeight="12.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4.3 Dwelling approvals</vt:lpstr>
      <vt:lpstr>4.3 Data</vt:lpstr>
      <vt:lpstr>'4.3 Dwelling approvals'!Print_Area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MESI</dc:title>
  <dc:subject>Chapter 4</dc:subject>
  <dc:creator>Andrew Kopras</dc:creator>
  <cp:lastModifiedBy>McDonald, Peter (DPS)</cp:lastModifiedBy>
  <cp:lastPrinted>2021-04-26T23:56:36Z</cp:lastPrinted>
  <dcterms:created xsi:type="dcterms:W3CDTF">2003-05-19T06:04:37Z</dcterms:created>
  <dcterms:modified xsi:type="dcterms:W3CDTF">2022-05-25T06:21:26Z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2022-01-17T22:50:46Z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cc40d22c-c5c5-40b4-9ad3-2241f1b478a3</vt:lpwstr>
  </property>
  <property fmtid="{D5CDD505-2E9C-101B-9397-08002B2CF9AE}" pid="8" name="MSIP_Label_234ea0fa-41da-4eb0-b95e-07c328641c0b_ContentBits">
    <vt:lpwstr>0</vt:lpwstr>
  </property>
</Properties>
</file>